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eahome3\stfhum1\v434779\data\Documents\JG documents\PROJECTS\Brecks HLF\Tithe Apportionments\"/>
    </mc:Choice>
  </mc:AlternateContent>
  <bookViews>
    <workbookView xWindow="0" yWindow="0" windowWidth="14370" windowHeight="7530"/>
  </bookViews>
  <sheets>
    <sheet name="Croxt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6" i="1" l="1"/>
  <c r="J176" i="1" s="1"/>
  <c r="I177" i="1"/>
  <c r="J177" i="1" s="1"/>
  <c r="I178" i="1"/>
  <c r="J178" i="1" s="1"/>
  <c r="I168" i="1"/>
  <c r="J168" i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37" i="1"/>
  <c r="J137" i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90" i="1"/>
  <c r="J90" i="1" s="1"/>
  <c r="I91" i="1"/>
  <c r="J91" i="1" s="1"/>
  <c r="I92" i="1"/>
  <c r="J92" i="1" s="1"/>
  <c r="I93" i="1"/>
  <c r="J93" i="1" s="1"/>
  <c r="I94" i="1"/>
  <c r="J94" i="1"/>
  <c r="I95" i="1"/>
  <c r="J95" i="1" s="1"/>
  <c r="I96" i="1"/>
  <c r="J96" i="1" s="1"/>
  <c r="I97" i="1"/>
  <c r="J97" i="1" s="1"/>
  <c r="I98" i="1"/>
  <c r="J98" i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89" i="1"/>
  <c r="J89" i="1" s="1"/>
  <c r="I88" i="1"/>
  <c r="J88" i="1" s="1"/>
  <c r="I6" i="1"/>
  <c r="J6" i="1" s="1"/>
  <c r="I85" i="1"/>
  <c r="J85" i="1" s="1"/>
  <c r="I86" i="1"/>
  <c r="J86" i="1" s="1"/>
  <c r="I46" i="1"/>
  <c r="J46" i="1" s="1"/>
  <c r="I47" i="1"/>
  <c r="J47" i="1" s="1"/>
  <c r="I48" i="1"/>
  <c r="J48" i="1" s="1"/>
  <c r="I49" i="1"/>
  <c r="J49" i="1" s="1"/>
  <c r="I50" i="1"/>
  <c r="J50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75" i="1"/>
  <c r="J75" i="1" s="1"/>
  <c r="I3" i="1"/>
  <c r="J3" i="1" s="1"/>
  <c r="I4" i="1"/>
  <c r="J4" i="1" s="1"/>
  <c r="I5" i="1"/>
  <c r="J5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8" i="1"/>
  <c r="J28" i="1" s="1"/>
  <c r="I29" i="1"/>
  <c r="J29" i="1" s="1"/>
  <c r="I30" i="1"/>
  <c r="J30" i="1" s="1"/>
  <c r="I31" i="1"/>
  <c r="J31" i="1" s="1"/>
  <c r="I32" i="1"/>
  <c r="J32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6" i="1"/>
  <c r="J76" i="1" s="1"/>
  <c r="I77" i="1"/>
  <c r="J77" i="1" s="1"/>
  <c r="I78" i="1"/>
  <c r="J78" i="1" s="1"/>
  <c r="I80" i="1"/>
  <c r="J80" i="1" s="1"/>
  <c r="I81" i="1"/>
  <c r="J81" i="1" s="1"/>
  <c r="I82" i="1"/>
  <c r="J82" i="1" s="1"/>
  <c r="I83" i="1"/>
  <c r="J83" i="1" s="1"/>
  <c r="I84" i="1"/>
  <c r="J84" i="1" s="1"/>
  <c r="I87" i="1"/>
  <c r="J87" i="1" s="1"/>
  <c r="I2" i="1"/>
  <c r="J2" i="1" s="1"/>
</calcChain>
</file>

<file path=xl/sharedStrings.xml><?xml version="1.0" encoding="utf-8"?>
<sst xmlns="http://schemas.openxmlformats.org/spreadsheetml/2006/main" count="496" uniqueCount="193">
  <si>
    <t>LANDOWNER</t>
  </si>
  <si>
    <t>OCCUPIER</t>
  </si>
  <si>
    <t>PLAN_NO</t>
  </si>
  <si>
    <t>FIELD_NAME</t>
  </si>
  <si>
    <t>STATE</t>
  </si>
  <si>
    <t>A</t>
  </si>
  <si>
    <t>R</t>
  </si>
  <si>
    <t>P</t>
  </si>
  <si>
    <t>HEC</t>
  </si>
  <si>
    <t>DEC_ACRE</t>
  </si>
  <si>
    <t>Ashburton Right Hon Alexander Lord</t>
  </si>
  <si>
    <t>Himself</t>
  </si>
  <si>
    <t>24a</t>
  </si>
  <si>
    <t>Dennis Gayford</t>
  </si>
  <si>
    <t>25a</t>
  </si>
  <si>
    <t>Names unclear</t>
  </si>
  <si>
    <t>Comments</t>
  </si>
  <si>
    <t>John Read</t>
  </si>
  <si>
    <t>Arable</t>
  </si>
  <si>
    <t>The Park Plantation</t>
  </si>
  <si>
    <t>Box Plantation</t>
  </si>
  <si>
    <t>Great Heath</t>
  </si>
  <si>
    <t>Further Park</t>
  </si>
  <si>
    <t>Watton Road Break</t>
  </si>
  <si>
    <t xml:space="preserve">The Thirty Acres - part of </t>
  </si>
  <si>
    <t>Drift Way</t>
  </si>
  <si>
    <t>Garden</t>
  </si>
  <si>
    <t xml:space="preserve">House and Premises - part of </t>
  </si>
  <si>
    <t>Park Gate Brake</t>
  </si>
  <si>
    <t>The Severals</t>
  </si>
  <si>
    <t>Severals?</t>
  </si>
  <si>
    <t>Cottages and Gardens</t>
  </si>
  <si>
    <t>Croxlow Brake</t>
  </si>
  <si>
    <t>Pot Kiln Brake</t>
  </si>
  <si>
    <t>Allotment</t>
  </si>
  <si>
    <t>George Goddard</t>
  </si>
  <si>
    <t>Thomas Lockwood</t>
  </si>
  <si>
    <t xml:space="preserve">Abbott W? Eaors? Of </t>
  </si>
  <si>
    <t>Haven't a clue re landowner name</t>
  </si>
  <si>
    <t>Bidwell Leonard Shelford</t>
  </si>
  <si>
    <t>George Lambert</t>
  </si>
  <si>
    <t>Bell Inn and Premises</t>
  </si>
  <si>
    <t>The Twenty Five Acres</t>
  </si>
  <si>
    <t>Allotments</t>
  </si>
  <si>
    <t>Benjamin White</t>
  </si>
  <si>
    <t>Carter and Lawrence</t>
  </si>
  <si>
    <t>Elizabeth West</t>
  </si>
  <si>
    <t>Buck Wyrley</t>
  </si>
  <si>
    <t>Bevan Robert</t>
  </si>
  <si>
    <t>Samuel Roper</t>
  </si>
  <si>
    <t>Beauchamp George Edward</t>
  </si>
  <si>
    <t>47a</t>
  </si>
  <si>
    <t>Plantation</t>
  </si>
  <si>
    <t>West Hill</t>
  </si>
  <si>
    <t>Fountain Hill</t>
  </si>
  <si>
    <t>Premises and Yards</t>
  </si>
  <si>
    <t>Paddock</t>
  </si>
  <si>
    <t>?Houses, Mead and Yards</t>
  </si>
  <si>
    <t>West Field</t>
  </si>
  <si>
    <t>Nickols V Lale?</t>
  </si>
  <si>
    <t>Thomas Heathuston?</t>
  </si>
  <si>
    <t>Philip Carter</t>
  </si>
  <si>
    <t>Shorand - lesser??</t>
  </si>
  <si>
    <t>can't make out the landowner</t>
  </si>
  <si>
    <t>Christ Cat Bambridge</t>
  </si>
  <si>
    <t>Name not clear at all. Guess work!</t>
  </si>
  <si>
    <t>Henry and Gayford</t>
  </si>
  <si>
    <t>Tower Close?</t>
  </si>
  <si>
    <t>Ling Heath</t>
  </si>
  <si>
    <t>New Land</t>
  </si>
  <si>
    <t>Field Barn and Homestead</t>
  </si>
  <si>
    <t>Poor Brake</t>
  </si>
  <si>
    <t>Sainform? Hill Brakes</t>
  </si>
  <si>
    <t>Homeland House and buildings</t>
  </si>
  <si>
    <t>Hall Croft</t>
  </si>
  <si>
    <t>Linenne ? Piece</t>
  </si>
  <si>
    <t>Next Holes?</t>
  </si>
  <si>
    <t>Hindels Holes?</t>
  </si>
  <si>
    <t>Clay Pit Close</t>
  </si>
  <si>
    <t>Thetford Road Close</t>
  </si>
  <si>
    <t>Church Mead</t>
  </si>
  <si>
    <t>Thomas Parry</t>
  </si>
  <si>
    <t>Thomas Miller</t>
  </si>
  <si>
    <t>William Clarke</t>
  </si>
  <si>
    <t>Poor Allotment</t>
  </si>
  <si>
    <t>Churchwardens and overseers? Of Greyton</t>
  </si>
  <si>
    <t>Overseers - guesswork. Greyton? Not clear</t>
  </si>
  <si>
    <t>64a</t>
  </si>
  <si>
    <t>Carter and Lawrance</t>
  </si>
  <si>
    <t>Draper Daniel</t>
  </si>
  <si>
    <t>Gayford George</t>
  </si>
  <si>
    <t>John Gayford</t>
  </si>
  <si>
    <t>95a</t>
  </si>
  <si>
    <t>House, Buildings and Yard</t>
  </si>
  <si>
    <t>Hornet? Piece</t>
  </si>
  <si>
    <t>Summerland Shift</t>
  </si>
  <si>
    <t>Ozier Holt</t>
  </si>
  <si>
    <t>Barley Field</t>
  </si>
  <si>
    <t xml:space="preserve">Hornet? Horner? </t>
  </si>
  <si>
    <t>? Field</t>
  </si>
  <si>
    <t>Wheat Field</t>
  </si>
  <si>
    <t>can't make out type of field</t>
  </si>
  <si>
    <t>Kettle Mary?</t>
  </si>
  <si>
    <t>Landowner name smudged</t>
  </si>
  <si>
    <t>Norman William</t>
  </si>
  <si>
    <t>Cottages</t>
  </si>
  <si>
    <t>Gardens</t>
  </si>
  <si>
    <t>Palmer Joseph</t>
  </si>
  <si>
    <t>Squires? And Lockwood</t>
  </si>
  <si>
    <t>Occupier unclear - squires?</t>
  </si>
  <si>
    <t>House Mill and Land</t>
  </si>
  <si>
    <t>Roper Samuel</t>
  </si>
  <si>
    <t>Beighton? And Others</t>
  </si>
  <si>
    <t>Read John fund ? Aligns of</t>
  </si>
  <si>
    <t>William Taylor</t>
  </si>
  <si>
    <t>Landowner details not clear</t>
  </si>
  <si>
    <t>Occupier unclear - Beighton?</t>
  </si>
  <si>
    <t>113a</t>
  </si>
  <si>
    <t>113b</t>
  </si>
  <si>
    <t>114a</t>
  </si>
  <si>
    <t>Sewell Daniel Ex of - William Sewell</t>
  </si>
  <si>
    <t>Themselves</t>
  </si>
  <si>
    <t>Triangle Piece</t>
  </si>
  <si>
    <t>Pot Kiln and Land</t>
  </si>
  <si>
    <t>Meadow</t>
  </si>
  <si>
    <t>House, Garden and Yards</t>
  </si>
  <si>
    <t>Stanford Heath</t>
  </si>
  <si>
    <t>Twenty Acre Piece</t>
  </si>
  <si>
    <t>Stanston Heath</t>
  </si>
  <si>
    <t>Frugs? Hill Brake</t>
  </si>
  <si>
    <t>Heath by Crossway</t>
  </si>
  <si>
    <t>Heath by Fowlmere</t>
  </si>
  <si>
    <t>Furze Hill</t>
  </si>
  <si>
    <t>Part Fowlmere Pit</t>
  </si>
  <si>
    <t>Drive Road</t>
  </si>
  <si>
    <t>School and Hospital at Thetford Trustees of</t>
  </si>
  <si>
    <t>19a</t>
  </si>
  <si>
    <t>44a</t>
  </si>
  <si>
    <t>87a</t>
  </si>
  <si>
    <t>Watton Road Shift</t>
  </si>
  <si>
    <t>Next Road Shift</t>
  </si>
  <si>
    <t>? Next?</t>
  </si>
  <si>
    <t>Cottage Road Shift</t>
  </si>
  <si>
    <t>? Shift</t>
  </si>
  <si>
    <t>Haven't a clue!</t>
  </si>
  <si>
    <t>Lammas Mead</t>
  </si>
  <si>
    <t>Gravel Pit Piece</t>
  </si>
  <si>
    <t>Stackyard Piece</t>
  </si>
  <si>
    <t>Greene? Piece</t>
  </si>
  <si>
    <t>Could be Greene but not sure</t>
  </si>
  <si>
    <t>House and Buildings</t>
  </si>
  <si>
    <t xml:space="preserve">Church Close? </t>
  </si>
  <si>
    <t>church not clear</t>
  </si>
  <si>
    <t>11b</t>
  </si>
  <si>
    <t>Tyrill Henry</t>
  </si>
  <si>
    <t>West Elizebeth</t>
  </si>
  <si>
    <t>Herself</t>
  </si>
  <si>
    <t>Tyrill not clear</t>
  </si>
  <si>
    <t>Bell Paddock</t>
  </si>
  <si>
    <t>Brown and others</t>
  </si>
  <si>
    <t>Herself, Lockwood and others</t>
  </si>
  <si>
    <t>Barn and Yards</t>
  </si>
  <si>
    <t>Lion Inn and Cottages</t>
  </si>
  <si>
    <t>Looks like Lion Inn - not clear</t>
  </si>
  <si>
    <t>Wickes William Watts</t>
  </si>
  <si>
    <t>Turner and others</t>
  </si>
  <si>
    <t>Turner not clear - guess work</t>
  </si>
  <si>
    <t>John Wright</t>
  </si>
  <si>
    <t>Mill Piece</t>
  </si>
  <si>
    <t>By Road</t>
  </si>
  <si>
    <t>Brake</t>
  </si>
  <si>
    <t>Private Road</t>
  </si>
  <si>
    <t>Reverend Henry Samuel Musgrave Hubard - Vicarage Glebe)</t>
  </si>
  <si>
    <t>Heath</t>
  </si>
  <si>
    <t>Garden Ground</t>
  </si>
  <si>
    <t>Hill Glebe</t>
  </si>
  <si>
    <t>Vicarage House and Gardens</t>
  </si>
  <si>
    <t>Town? Close</t>
  </si>
  <si>
    <t>Could be 'town' but may not be</t>
  </si>
  <si>
    <t>5a</t>
  </si>
  <si>
    <t>46a</t>
  </si>
  <si>
    <t>139a</t>
  </si>
  <si>
    <t>Gravel Pit</t>
  </si>
  <si>
    <t>Stamford Road</t>
  </si>
  <si>
    <t>Watton Road</t>
  </si>
  <si>
    <t>Wrelham ? Road</t>
  </si>
  <si>
    <t>Wesley and Chafice</t>
  </si>
  <si>
    <t>Wrelham debatable</t>
  </si>
  <si>
    <t>Chafice debatable</t>
  </si>
  <si>
    <t>Church and Churchyard</t>
  </si>
  <si>
    <t>Chalk Pit</t>
  </si>
  <si>
    <t>Home Bridge Road</t>
  </si>
  <si>
    <t>subheaded 'WASTES'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</si>
</sst>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tabSelected="1" zoomScale="106" zoomScaleNormal="106" workbookViewId="0">
      <pane ySplit="1" topLeftCell="A135" activePane="bottomLeft" state="frozen"/>
      <selection pane="bottomLeft" activeCell="A174" sqref="A174"/>
    </sheetView>
  </sheetViews>
  <sheetFormatPr defaultRowHeight="15" x14ac:dyDescent="0.25"/>
  <cols>
    <col min="1" max="1" width="55.28515625" style="4" bestFit="1" customWidth="1"/>
    <col min="2" max="2" width="27.7109375" style="4" bestFit="1" customWidth="1"/>
    <col min="3" max="3" width="9.5703125" style="2" bestFit="1" customWidth="1"/>
    <col min="4" max="4" width="32" style="4" customWidth="1"/>
    <col min="5" max="5" width="19.42578125" style="4" bestFit="1" customWidth="1"/>
    <col min="6" max="8" width="9.140625" style="2"/>
    <col min="9" max="9" width="10" style="2" bestFit="1" customWidth="1"/>
    <col min="10" max="10" width="12" style="2" bestFit="1" customWidth="1"/>
    <col min="11" max="11" width="39.5703125" bestFit="1" customWidth="1"/>
    <col min="12" max="12" width="18.85546875" bestFit="1" customWidth="1"/>
  </cols>
  <sheetData>
    <row r="1" spans="1:12" x14ac:dyDescent="0.25">
      <c r="A1" s="3" t="s">
        <v>0</v>
      </c>
      <c r="B1" s="3" t="s">
        <v>1</v>
      </c>
      <c r="C1" s="1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8</v>
      </c>
      <c r="K1" s="1" t="s">
        <v>16</v>
      </c>
    </row>
    <row r="2" spans="1:12" x14ac:dyDescent="0.25">
      <c r="A2" s="6" t="s">
        <v>10</v>
      </c>
      <c r="B2" s="6" t="s">
        <v>11</v>
      </c>
      <c r="C2" s="5" t="s">
        <v>12</v>
      </c>
      <c r="D2" s="6" t="s">
        <v>19</v>
      </c>
      <c r="E2" s="6"/>
      <c r="F2" s="5">
        <v>5</v>
      </c>
      <c r="G2" s="5">
        <v>1</v>
      </c>
      <c r="H2" s="5">
        <v>32</v>
      </c>
      <c r="I2" s="2">
        <f>(H2+(G2*40)+(F2*160))/160</f>
        <v>5.45</v>
      </c>
      <c r="J2" s="2">
        <f>I2/2.4711</f>
        <v>2.2054955283072317</v>
      </c>
    </row>
    <row r="3" spans="1:12" x14ac:dyDescent="0.25">
      <c r="A3" s="6" t="s">
        <v>10</v>
      </c>
      <c r="B3" s="6" t="s">
        <v>11</v>
      </c>
      <c r="C3" s="5">
        <v>105</v>
      </c>
      <c r="D3" s="6" t="s">
        <v>20</v>
      </c>
      <c r="E3" s="6"/>
      <c r="F3" s="5">
        <v>1</v>
      </c>
      <c r="G3" s="5">
        <v>3</v>
      </c>
      <c r="H3" s="5">
        <v>16</v>
      </c>
      <c r="I3" s="2">
        <f t="shared" ref="I3:I71" si="0">(H3+(G3*40)+(F3*160))/160</f>
        <v>1.85</v>
      </c>
      <c r="J3" s="2">
        <f t="shared" ref="J3:J71" si="1">I3/2.4711</f>
        <v>0.74865444538869341</v>
      </c>
    </row>
    <row r="4" spans="1:12" x14ac:dyDescent="0.25">
      <c r="A4" s="6" t="s">
        <v>10</v>
      </c>
      <c r="B4" s="6" t="s">
        <v>13</v>
      </c>
      <c r="C4" s="5">
        <v>3</v>
      </c>
      <c r="D4" s="6" t="s">
        <v>21</v>
      </c>
      <c r="E4" s="6"/>
      <c r="F4" s="5">
        <v>155</v>
      </c>
      <c r="G4" s="5">
        <v>1</v>
      </c>
      <c r="H4" s="5">
        <v>6</v>
      </c>
      <c r="I4" s="2">
        <f t="shared" si="0"/>
        <v>155.28749999999999</v>
      </c>
      <c r="J4" s="2">
        <f t="shared" si="1"/>
        <v>62.841447128809037</v>
      </c>
    </row>
    <row r="5" spans="1:12" x14ac:dyDescent="0.25">
      <c r="A5" s="6" t="s">
        <v>10</v>
      </c>
      <c r="B5" s="6" t="s">
        <v>13</v>
      </c>
      <c r="C5" s="5">
        <v>21</v>
      </c>
      <c r="D5" s="6" t="s">
        <v>21</v>
      </c>
      <c r="E5" s="6"/>
      <c r="F5" s="5">
        <v>153</v>
      </c>
      <c r="G5" s="5">
        <v>2</v>
      </c>
      <c r="H5" s="5">
        <v>4</v>
      </c>
      <c r="I5" s="2">
        <f t="shared" si="0"/>
        <v>153.52500000000001</v>
      </c>
      <c r="J5" s="2">
        <f t="shared" si="1"/>
        <v>62.128202015296836</v>
      </c>
    </row>
    <row r="6" spans="1:12" x14ac:dyDescent="0.25">
      <c r="A6" s="6" t="s">
        <v>10</v>
      </c>
      <c r="B6" s="6" t="s">
        <v>13</v>
      </c>
      <c r="C6" s="5">
        <v>22</v>
      </c>
      <c r="D6" s="6" t="s">
        <v>22</v>
      </c>
      <c r="E6" s="6"/>
      <c r="F6" s="5">
        <v>35</v>
      </c>
      <c r="G6" s="5">
        <v>3</v>
      </c>
      <c r="H6" s="5">
        <v>24</v>
      </c>
      <c r="I6" s="2">
        <f t="shared" si="0"/>
        <v>35.9</v>
      </c>
      <c r="J6" s="2">
        <f t="shared" si="1"/>
        <v>14.527943021326536</v>
      </c>
    </row>
    <row r="7" spans="1:12" x14ac:dyDescent="0.25">
      <c r="A7" s="6" t="s">
        <v>10</v>
      </c>
      <c r="B7" s="6" t="s">
        <v>13</v>
      </c>
      <c r="C7" s="5">
        <v>23</v>
      </c>
      <c r="D7" s="6" t="s">
        <v>23</v>
      </c>
      <c r="E7" s="6"/>
      <c r="F7" s="5">
        <v>73</v>
      </c>
      <c r="G7" s="5"/>
      <c r="H7" s="5">
        <v>10</v>
      </c>
      <c r="I7" s="2">
        <f t="shared" si="0"/>
        <v>73.0625</v>
      </c>
      <c r="J7" s="2">
        <f t="shared" si="1"/>
        <v>29.566792116871031</v>
      </c>
    </row>
    <row r="8" spans="1:12" x14ac:dyDescent="0.25">
      <c r="A8" s="6" t="s">
        <v>10</v>
      </c>
      <c r="B8" s="6" t="s">
        <v>13</v>
      </c>
      <c r="C8" s="5">
        <v>24</v>
      </c>
      <c r="D8" s="6" t="s">
        <v>24</v>
      </c>
      <c r="E8" s="6"/>
      <c r="F8" s="5">
        <v>16</v>
      </c>
      <c r="G8" s="5"/>
      <c r="H8" s="5">
        <v>10</v>
      </c>
      <c r="I8" s="2">
        <f t="shared" si="0"/>
        <v>16.0625</v>
      </c>
      <c r="J8" s="2">
        <f t="shared" si="1"/>
        <v>6.5001416373275065</v>
      </c>
    </row>
    <row r="9" spans="1:12" x14ac:dyDescent="0.25">
      <c r="A9" s="6" t="s">
        <v>10</v>
      </c>
      <c r="B9" s="6" t="s">
        <v>13</v>
      </c>
      <c r="C9" s="5">
        <v>25</v>
      </c>
      <c r="D9" s="6" t="s">
        <v>19</v>
      </c>
      <c r="E9" s="6"/>
      <c r="F9" s="5">
        <v>40</v>
      </c>
      <c r="G9" s="5">
        <v>3</v>
      </c>
      <c r="H9" s="5">
        <v>21</v>
      </c>
      <c r="I9" s="2">
        <f t="shared" si="0"/>
        <v>40.881250000000001</v>
      </c>
      <c r="J9" s="2">
        <f t="shared" si="1"/>
        <v>16.543745700295418</v>
      </c>
    </row>
    <row r="10" spans="1:12" x14ac:dyDescent="0.25">
      <c r="A10" s="6" t="s">
        <v>10</v>
      </c>
      <c r="B10" s="6" t="s">
        <v>13</v>
      </c>
      <c r="C10" s="5" t="s">
        <v>14</v>
      </c>
      <c r="D10" s="6" t="s">
        <v>25</v>
      </c>
      <c r="E10" s="6"/>
      <c r="F10" s="5">
        <v>4</v>
      </c>
      <c r="G10" s="5">
        <v>2</v>
      </c>
      <c r="H10" s="5">
        <v>33</v>
      </c>
      <c r="I10" s="2">
        <f t="shared" si="0"/>
        <v>4.7062499999999998</v>
      </c>
      <c r="J10" s="2">
        <f t="shared" si="1"/>
        <v>1.9045162073570474</v>
      </c>
    </row>
    <row r="11" spans="1:12" x14ac:dyDescent="0.25">
      <c r="A11" s="6" t="s">
        <v>10</v>
      </c>
      <c r="B11" s="6" t="s">
        <v>13</v>
      </c>
      <c r="C11" s="5">
        <v>26</v>
      </c>
      <c r="D11" s="6" t="s">
        <v>26</v>
      </c>
      <c r="E11" s="6"/>
      <c r="F11" s="5"/>
      <c r="G11" s="5"/>
      <c r="H11" s="5">
        <v>30</v>
      </c>
      <c r="I11" s="2">
        <f t="shared" si="0"/>
        <v>0.1875</v>
      </c>
      <c r="J11" s="2">
        <f t="shared" si="1"/>
        <v>7.5877139735340535E-2</v>
      </c>
    </row>
    <row r="12" spans="1:12" x14ac:dyDescent="0.25">
      <c r="A12" s="6" t="s">
        <v>10</v>
      </c>
      <c r="B12" s="6" t="s">
        <v>13</v>
      </c>
      <c r="C12" s="5">
        <v>27</v>
      </c>
      <c r="D12" s="6" t="s">
        <v>27</v>
      </c>
      <c r="E12" s="6"/>
      <c r="F12" s="5"/>
      <c r="G12" s="5"/>
      <c r="H12" s="5">
        <v>24</v>
      </c>
      <c r="I12" s="2">
        <f t="shared" si="0"/>
        <v>0.15</v>
      </c>
      <c r="J12" s="2">
        <f t="shared" si="1"/>
        <v>6.0701711788272432E-2</v>
      </c>
    </row>
    <row r="13" spans="1:12" x14ac:dyDescent="0.25">
      <c r="A13" s="6" t="s">
        <v>10</v>
      </c>
      <c r="B13" s="6" t="s">
        <v>13</v>
      </c>
      <c r="C13" s="5">
        <v>31</v>
      </c>
      <c r="D13" s="6" t="s">
        <v>28</v>
      </c>
      <c r="E13" s="6"/>
      <c r="F13" s="5">
        <v>90</v>
      </c>
      <c r="G13" s="5">
        <v>1</v>
      </c>
      <c r="H13" s="5">
        <v>16</v>
      </c>
      <c r="I13" s="2">
        <f t="shared" si="0"/>
        <v>90.35</v>
      </c>
      <c r="J13" s="2">
        <f t="shared" si="1"/>
        <v>36.56266440046943</v>
      </c>
    </row>
    <row r="14" spans="1:12" x14ac:dyDescent="0.25">
      <c r="A14" s="6" t="s">
        <v>10</v>
      </c>
      <c r="B14" s="6" t="s">
        <v>13</v>
      </c>
      <c r="C14" s="5">
        <v>32</v>
      </c>
      <c r="D14" s="6" t="s">
        <v>29</v>
      </c>
      <c r="E14" s="6"/>
      <c r="F14" s="5">
        <v>55</v>
      </c>
      <c r="G14" s="5">
        <v>2</v>
      </c>
      <c r="H14" s="5"/>
      <c r="I14" s="2">
        <f t="shared" si="0"/>
        <v>55.5</v>
      </c>
      <c r="J14" s="2">
        <f t="shared" si="1"/>
        <v>22.459633361660799</v>
      </c>
    </row>
    <row r="15" spans="1:12" x14ac:dyDescent="0.25">
      <c r="A15" s="6" t="s">
        <v>10</v>
      </c>
      <c r="B15" s="6" t="s">
        <v>59</v>
      </c>
      <c r="C15" s="5">
        <v>55</v>
      </c>
      <c r="D15" s="6" t="s">
        <v>31</v>
      </c>
      <c r="E15" s="6"/>
      <c r="F15" s="5"/>
      <c r="G15" s="5">
        <v>1</v>
      </c>
      <c r="H15" s="5">
        <v>28</v>
      </c>
      <c r="I15" s="2">
        <f t="shared" si="0"/>
        <v>0.42499999999999999</v>
      </c>
      <c r="J15" s="2">
        <f t="shared" si="1"/>
        <v>0.17198818340010522</v>
      </c>
      <c r="K15" t="s">
        <v>15</v>
      </c>
      <c r="L15" t="s">
        <v>30</v>
      </c>
    </row>
    <row r="16" spans="1:12" x14ac:dyDescent="0.25">
      <c r="A16" s="6" t="s">
        <v>10</v>
      </c>
      <c r="B16" s="6" t="s">
        <v>60</v>
      </c>
      <c r="C16" s="5">
        <v>104</v>
      </c>
      <c r="D16" s="6" t="s">
        <v>32</v>
      </c>
      <c r="E16" s="6"/>
      <c r="F16" s="5">
        <v>33</v>
      </c>
      <c r="G16" s="5">
        <v>2</v>
      </c>
      <c r="H16" s="5">
        <v>16</v>
      </c>
      <c r="I16" s="2">
        <f t="shared" si="0"/>
        <v>33.6</v>
      </c>
      <c r="J16" s="2">
        <f t="shared" si="1"/>
        <v>13.597183440573026</v>
      </c>
      <c r="K16" t="s">
        <v>15</v>
      </c>
    </row>
    <row r="17" spans="1:11" x14ac:dyDescent="0.25">
      <c r="A17" s="6" t="s">
        <v>10</v>
      </c>
      <c r="B17" s="6" t="s">
        <v>60</v>
      </c>
      <c r="C17" s="5">
        <v>106</v>
      </c>
      <c r="D17" s="6" t="s">
        <v>33</v>
      </c>
      <c r="E17" s="6"/>
      <c r="F17" s="5">
        <v>60</v>
      </c>
      <c r="G17" s="5">
        <v>3</v>
      </c>
      <c r="H17" s="5">
        <v>6</v>
      </c>
      <c r="I17" s="2">
        <f t="shared" si="0"/>
        <v>60.787500000000001</v>
      </c>
      <c r="J17" s="2">
        <f t="shared" si="1"/>
        <v>24.599368702197403</v>
      </c>
    </row>
    <row r="18" spans="1:11" x14ac:dyDescent="0.25">
      <c r="A18" s="6" t="s">
        <v>10</v>
      </c>
      <c r="B18" s="6" t="s">
        <v>60</v>
      </c>
      <c r="C18" s="5">
        <v>107</v>
      </c>
      <c r="D18" s="6" t="s">
        <v>33</v>
      </c>
      <c r="E18" s="6"/>
      <c r="F18" s="5">
        <v>8</v>
      </c>
      <c r="G18" s="5"/>
      <c r="H18" s="5"/>
      <c r="I18" s="2">
        <f t="shared" si="0"/>
        <v>8</v>
      </c>
      <c r="J18" s="2">
        <f t="shared" si="1"/>
        <v>3.237424628707863</v>
      </c>
    </row>
    <row r="19" spans="1:11" x14ac:dyDescent="0.25">
      <c r="A19" s="6" t="s">
        <v>10</v>
      </c>
      <c r="B19" s="6" t="s">
        <v>17</v>
      </c>
      <c r="C19" s="5">
        <v>123</v>
      </c>
      <c r="D19" s="6" t="s">
        <v>18</v>
      </c>
      <c r="E19" s="6"/>
      <c r="F19" s="5">
        <v>3</v>
      </c>
      <c r="G19" s="5">
        <v>1</v>
      </c>
      <c r="H19" s="5">
        <v>33</v>
      </c>
      <c r="I19" s="2">
        <f t="shared" si="0"/>
        <v>3.4562499999999998</v>
      </c>
      <c r="J19" s="2">
        <f t="shared" si="1"/>
        <v>1.398668609121444</v>
      </c>
    </row>
    <row r="20" spans="1:11" ht="15.75" thickBot="1" x14ac:dyDescent="0.3">
      <c r="A20" s="6"/>
      <c r="B20" s="6"/>
      <c r="C20" s="5"/>
      <c r="D20" s="6"/>
      <c r="E20" s="6"/>
      <c r="F20" s="7">
        <v>119</v>
      </c>
      <c r="G20" s="7"/>
      <c r="H20" s="7">
        <v>29</v>
      </c>
      <c r="I20" s="2">
        <f t="shared" si="0"/>
        <v>119.18125000000001</v>
      </c>
      <c r="J20" s="2">
        <f t="shared" si="1"/>
        <v>48.230039253773626</v>
      </c>
    </row>
    <row r="21" spans="1:11" ht="15.75" thickTop="1" x14ac:dyDescent="0.25">
      <c r="A21" s="6" t="s">
        <v>37</v>
      </c>
      <c r="B21" s="6" t="s">
        <v>36</v>
      </c>
      <c r="C21" s="5">
        <v>77</v>
      </c>
      <c r="D21" s="6" t="s">
        <v>34</v>
      </c>
      <c r="E21" s="6"/>
      <c r="F21" s="5">
        <v>8</v>
      </c>
      <c r="G21" s="5"/>
      <c r="H21" s="5"/>
      <c r="I21" s="2">
        <f t="shared" si="0"/>
        <v>8</v>
      </c>
      <c r="J21" s="2">
        <f t="shared" si="1"/>
        <v>3.237424628707863</v>
      </c>
      <c r="K21" t="s">
        <v>38</v>
      </c>
    </row>
    <row r="22" spans="1:11" x14ac:dyDescent="0.25">
      <c r="A22" s="6" t="s">
        <v>37</v>
      </c>
      <c r="B22" s="6" t="s">
        <v>35</v>
      </c>
      <c r="C22" s="5">
        <v>89</v>
      </c>
      <c r="D22" s="6" t="s">
        <v>31</v>
      </c>
      <c r="E22" s="6"/>
      <c r="F22" s="5"/>
      <c r="G22" s="5"/>
      <c r="H22" s="5">
        <v>38</v>
      </c>
      <c r="I22" s="2">
        <f t="shared" si="0"/>
        <v>0.23749999999999999</v>
      </c>
      <c r="J22" s="2">
        <f t="shared" si="1"/>
        <v>9.6111043664764681E-2</v>
      </c>
    </row>
    <row r="23" spans="1:11" ht="15.75" thickBot="1" x14ac:dyDescent="0.3">
      <c r="A23" s="6"/>
      <c r="B23" s="6"/>
      <c r="C23" s="5"/>
      <c r="D23" s="6"/>
      <c r="E23" s="6"/>
      <c r="F23" s="7">
        <v>8</v>
      </c>
      <c r="G23" s="7"/>
      <c r="H23" s="7">
        <v>38</v>
      </c>
      <c r="I23" s="2">
        <f t="shared" si="0"/>
        <v>8.2375000000000007</v>
      </c>
      <c r="J23" s="2">
        <f t="shared" si="1"/>
        <v>3.3335356723726282</v>
      </c>
    </row>
    <row r="24" spans="1:11" ht="15.75" thickTop="1" x14ac:dyDescent="0.25">
      <c r="A24" s="6" t="s">
        <v>39</v>
      </c>
      <c r="B24" s="6" t="s">
        <v>40</v>
      </c>
      <c r="C24" s="5">
        <v>58</v>
      </c>
      <c r="D24" s="6" t="s">
        <v>41</v>
      </c>
      <c r="E24" s="6"/>
      <c r="F24" s="5"/>
      <c r="G24" s="5">
        <v>1</v>
      </c>
      <c r="H24" s="5">
        <v>26</v>
      </c>
      <c r="I24" s="2">
        <f t="shared" si="0"/>
        <v>0.41249999999999998</v>
      </c>
      <c r="J24" s="2">
        <f t="shared" si="1"/>
        <v>0.16692970741774918</v>
      </c>
    </row>
    <row r="25" spans="1:11" x14ac:dyDescent="0.25">
      <c r="A25" s="6" t="s">
        <v>47</v>
      </c>
      <c r="B25" s="6" t="s">
        <v>44</v>
      </c>
      <c r="C25" s="5">
        <v>36</v>
      </c>
      <c r="D25" s="6" t="s">
        <v>42</v>
      </c>
      <c r="E25" s="6"/>
      <c r="F25" s="5">
        <v>25</v>
      </c>
      <c r="G25" s="5"/>
      <c r="H25" s="5"/>
      <c r="I25" s="2">
        <f t="shared" si="0"/>
        <v>25</v>
      </c>
      <c r="J25" s="2">
        <f t="shared" si="1"/>
        <v>10.116951964712072</v>
      </c>
    </row>
    <row r="26" spans="1:11" x14ac:dyDescent="0.25">
      <c r="A26" s="6" t="s">
        <v>47</v>
      </c>
      <c r="B26" s="6" t="s">
        <v>45</v>
      </c>
      <c r="C26" s="5">
        <v>64</v>
      </c>
      <c r="D26" s="6" t="s">
        <v>31</v>
      </c>
      <c r="E26" s="6"/>
      <c r="F26" s="5"/>
      <c r="G26" s="5">
        <v>1</v>
      </c>
      <c r="H26" s="5"/>
      <c r="I26" s="2">
        <f t="shared" si="0"/>
        <v>0.25</v>
      </c>
      <c r="J26" s="2">
        <f t="shared" si="1"/>
        <v>0.10116951964712072</v>
      </c>
    </row>
    <row r="27" spans="1:11" ht="15.75" thickBot="1" x14ac:dyDescent="0.3">
      <c r="A27" s="6"/>
      <c r="B27" s="6"/>
      <c r="C27" s="5"/>
      <c r="D27" s="6"/>
      <c r="E27" s="6"/>
      <c r="F27" s="7">
        <v>25</v>
      </c>
      <c r="G27" s="7">
        <v>1</v>
      </c>
      <c r="H27" s="7"/>
    </row>
    <row r="28" spans="1:11" ht="15.75" thickTop="1" x14ac:dyDescent="0.25">
      <c r="A28" s="6" t="s">
        <v>48</v>
      </c>
      <c r="B28" s="6" t="s">
        <v>46</v>
      </c>
      <c r="C28" s="5">
        <v>82</v>
      </c>
      <c r="D28" s="6" t="s">
        <v>43</v>
      </c>
      <c r="E28" s="6"/>
      <c r="F28" s="5">
        <v>6</v>
      </c>
      <c r="G28" s="5">
        <v>2</v>
      </c>
      <c r="H28" s="5">
        <v>8</v>
      </c>
      <c r="I28" s="2">
        <f t="shared" si="0"/>
        <v>6.55</v>
      </c>
      <c r="J28" s="2">
        <f t="shared" si="1"/>
        <v>2.6506414147545629</v>
      </c>
    </row>
    <row r="29" spans="1:11" x14ac:dyDescent="0.25">
      <c r="A29" s="6" t="s">
        <v>50</v>
      </c>
      <c r="B29" s="6" t="s">
        <v>49</v>
      </c>
      <c r="C29" s="5">
        <v>28</v>
      </c>
      <c r="D29" s="6" t="s">
        <v>52</v>
      </c>
      <c r="E29" s="6"/>
      <c r="F29" s="5">
        <v>4</v>
      </c>
      <c r="G29" s="5">
        <v>1</v>
      </c>
      <c r="H29" s="5">
        <v>8</v>
      </c>
      <c r="I29" s="2">
        <f t="shared" si="0"/>
        <v>4.3</v>
      </c>
      <c r="J29" s="2">
        <f t="shared" si="1"/>
        <v>1.7401157379304764</v>
      </c>
    </row>
    <row r="30" spans="1:11" x14ac:dyDescent="0.25">
      <c r="A30" s="6" t="s">
        <v>50</v>
      </c>
      <c r="B30" s="6" t="s">
        <v>49</v>
      </c>
      <c r="C30" s="5">
        <v>29</v>
      </c>
      <c r="D30" s="6" t="s">
        <v>53</v>
      </c>
      <c r="E30" s="6"/>
      <c r="F30" s="5">
        <v>90</v>
      </c>
      <c r="G30" s="5"/>
      <c r="H30" s="5"/>
      <c r="I30" s="2">
        <f t="shared" si="0"/>
        <v>90</v>
      </c>
      <c r="J30" s="2">
        <f t="shared" si="1"/>
        <v>36.421027072963462</v>
      </c>
    </row>
    <row r="31" spans="1:11" x14ac:dyDescent="0.25">
      <c r="A31" s="6" t="s">
        <v>50</v>
      </c>
      <c r="B31" s="6" t="s">
        <v>49</v>
      </c>
      <c r="C31" s="5">
        <v>30</v>
      </c>
      <c r="D31" s="6" t="s">
        <v>52</v>
      </c>
      <c r="E31" s="6"/>
      <c r="F31" s="5">
        <v>11</v>
      </c>
      <c r="G31" s="5"/>
      <c r="H31" s="5">
        <v>27</v>
      </c>
      <c r="I31" s="2">
        <f t="shared" si="0"/>
        <v>11.168749999999999</v>
      </c>
      <c r="J31" s="2">
        <f t="shared" si="1"/>
        <v>4.5197482902351176</v>
      </c>
    </row>
    <row r="32" spans="1:11" x14ac:dyDescent="0.25">
      <c r="A32" s="6" t="s">
        <v>50</v>
      </c>
      <c r="B32" s="6" t="s">
        <v>49</v>
      </c>
      <c r="C32" s="5">
        <v>34</v>
      </c>
      <c r="D32" s="6" t="s">
        <v>54</v>
      </c>
      <c r="E32" s="6"/>
      <c r="F32" s="5">
        <v>59</v>
      </c>
      <c r="G32" s="5"/>
      <c r="H32" s="5">
        <v>30</v>
      </c>
      <c r="I32" s="2">
        <f t="shared" si="0"/>
        <v>59.1875</v>
      </c>
      <c r="J32" s="2">
        <f t="shared" si="1"/>
        <v>23.95188377645583</v>
      </c>
    </row>
    <row r="33" spans="1:11" x14ac:dyDescent="0.25">
      <c r="A33" s="6" t="s">
        <v>50</v>
      </c>
      <c r="B33" s="6" t="s">
        <v>49</v>
      </c>
      <c r="C33" s="5">
        <v>47</v>
      </c>
      <c r="D33" s="6" t="s">
        <v>55</v>
      </c>
      <c r="E33" s="6"/>
      <c r="F33" s="5">
        <v>1</v>
      </c>
      <c r="G33" s="5">
        <v>2</v>
      </c>
      <c r="H33" s="5">
        <v>13</v>
      </c>
      <c r="I33" s="2">
        <f t="shared" ref="I33:I47" si="2">(H33+(G33*40)+(F33*160))/160</f>
        <v>1.58125</v>
      </c>
      <c r="J33" s="2">
        <f t="shared" ref="J33:J47" si="3">I33/2.4711</f>
        <v>0.6398972117680386</v>
      </c>
    </row>
    <row r="34" spans="1:11" x14ac:dyDescent="0.25">
      <c r="A34" s="6" t="s">
        <v>50</v>
      </c>
      <c r="B34" s="6" t="s">
        <v>49</v>
      </c>
      <c r="C34" s="5" t="s">
        <v>51</v>
      </c>
      <c r="D34" s="6" t="s">
        <v>56</v>
      </c>
      <c r="E34" s="6"/>
      <c r="F34" s="5">
        <v>1</v>
      </c>
      <c r="G34" s="5">
        <v>3</v>
      </c>
      <c r="H34" s="5">
        <v>3</v>
      </c>
      <c r="I34" s="2">
        <f t="shared" si="2"/>
        <v>1.76875</v>
      </c>
      <c r="J34" s="2">
        <f t="shared" si="3"/>
        <v>0.71577435150337909</v>
      </c>
    </row>
    <row r="35" spans="1:11" x14ac:dyDescent="0.25">
      <c r="A35" s="6" t="s">
        <v>50</v>
      </c>
      <c r="B35" s="6" t="s">
        <v>49</v>
      </c>
      <c r="C35" s="5">
        <v>48</v>
      </c>
      <c r="D35" s="6" t="s">
        <v>57</v>
      </c>
      <c r="E35" s="6"/>
      <c r="F35" s="5">
        <v>1</v>
      </c>
      <c r="G35" s="5">
        <v>1</v>
      </c>
      <c r="H35" s="5"/>
      <c r="I35" s="2">
        <f t="shared" si="2"/>
        <v>1.25</v>
      </c>
      <c r="J35" s="2">
        <f t="shared" si="3"/>
        <v>0.50584759823560366</v>
      </c>
    </row>
    <row r="36" spans="1:11" x14ac:dyDescent="0.25">
      <c r="A36" s="6" t="s">
        <v>50</v>
      </c>
      <c r="B36" s="6" t="s">
        <v>49</v>
      </c>
      <c r="C36" s="5">
        <v>49</v>
      </c>
      <c r="D36" s="6" t="s">
        <v>58</v>
      </c>
      <c r="E36" s="6"/>
      <c r="F36" s="5">
        <v>22</v>
      </c>
      <c r="G36" s="5"/>
      <c r="H36" s="5"/>
      <c r="I36" s="2">
        <f t="shared" si="2"/>
        <v>22</v>
      </c>
      <c r="J36" s="2">
        <f t="shared" si="3"/>
        <v>8.9029177289466244</v>
      </c>
    </row>
    <row r="37" spans="1:11" ht="15.75" thickBot="1" x14ac:dyDescent="0.3">
      <c r="A37" s="6"/>
      <c r="B37" s="6"/>
      <c r="C37" s="5"/>
      <c r="D37" s="6"/>
      <c r="E37" s="6"/>
      <c r="F37" s="7">
        <v>197</v>
      </c>
      <c r="G37" s="7">
        <v>1</v>
      </c>
      <c r="H37" s="7">
        <v>1</v>
      </c>
      <c r="I37" s="2">
        <f t="shared" si="2"/>
        <v>197.25624999999999</v>
      </c>
      <c r="J37" s="2">
        <f t="shared" si="3"/>
        <v>79.825280239569423</v>
      </c>
    </row>
    <row r="38" spans="1:11" ht="15.75" thickTop="1" x14ac:dyDescent="0.25">
      <c r="A38" s="6" t="s">
        <v>50</v>
      </c>
      <c r="B38" s="6" t="s">
        <v>49</v>
      </c>
      <c r="C38" s="5">
        <v>50</v>
      </c>
      <c r="D38" s="6" t="s">
        <v>58</v>
      </c>
      <c r="E38" s="6"/>
      <c r="F38" s="5">
        <v>22</v>
      </c>
      <c r="G38" s="5">
        <v>3</v>
      </c>
      <c r="H38" s="5">
        <v>24</v>
      </c>
      <c r="I38" s="2">
        <f t="shared" si="2"/>
        <v>22.9</v>
      </c>
      <c r="J38" s="2">
        <f t="shared" si="3"/>
        <v>9.2671279996762568</v>
      </c>
    </row>
    <row r="39" spans="1:11" x14ac:dyDescent="0.25">
      <c r="A39" s="6" t="s">
        <v>50</v>
      </c>
      <c r="B39" s="6" t="s">
        <v>49</v>
      </c>
      <c r="C39" s="5">
        <v>51</v>
      </c>
      <c r="D39" s="6" t="s">
        <v>67</v>
      </c>
      <c r="E39" s="6"/>
      <c r="F39" s="5">
        <v>8</v>
      </c>
      <c r="G39" s="5">
        <v>3</v>
      </c>
      <c r="H39" s="5">
        <v>28</v>
      </c>
      <c r="I39" s="2">
        <f t="shared" si="2"/>
        <v>8.9250000000000007</v>
      </c>
      <c r="J39" s="2">
        <f t="shared" si="3"/>
        <v>3.61175185140221</v>
      </c>
    </row>
    <row r="40" spans="1:11" x14ac:dyDescent="0.25">
      <c r="A40" s="6" t="s">
        <v>50</v>
      </c>
      <c r="B40" s="6" t="s">
        <v>49</v>
      </c>
      <c r="C40" s="5">
        <v>52</v>
      </c>
      <c r="D40" s="6" t="s">
        <v>31</v>
      </c>
      <c r="E40" s="6"/>
      <c r="F40" s="5"/>
      <c r="G40" s="5"/>
      <c r="H40" s="5">
        <v>30</v>
      </c>
      <c r="I40" s="2">
        <f t="shared" si="2"/>
        <v>0.1875</v>
      </c>
      <c r="J40" s="2">
        <f t="shared" si="3"/>
        <v>7.5877139735340535E-2</v>
      </c>
    </row>
    <row r="41" spans="1:11" x14ac:dyDescent="0.25">
      <c r="A41" s="6" t="s">
        <v>50</v>
      </c>
      <c r="B41" s="6" t="s">
        <v>49</v>
      </c>
      <c r="C41" s="5">
        <v>54</v>
      </c>
      <c r="D41" s="6" t="s">
        <v>31</v>
      </c>
      <c r="E41" s="6"/>
      <c r="F41" s="5"/>
      <c r="G41" s="5"/>
      <c r="H41" s="5">
        <v>29</v>
      </c>
      <c r="I41" s="2">
        <f t="shared" si="2"/>
        <v>0.18124999999999999</v>
      </c>
      <c r="J41" s="2">
        <f t="shared" si="3"/>
        <v>7.3347901744162516E-2</v>
      </c>
    </row>
    <row r="42" spans="1:11" ht="15.75" thickBot="1" x14ac:dyDescent="0.3">
      <c r="A42" s="6"/>
      <c r="B42" s="6"/>
      <c r="C42" s="5"/>
      <c r="D42" s="6"/>
      <c r="E42" s="6"/>
      <c r="F42" s="7">
        <v>229</v>
      </c>
      <c r="G42" s="7">
        <v>1</v>
      </c>
      <c r="H42" s="7">
        <v>32</v>
      </c>
      <c r="I42" s="2">
        <f t="shared" si="2"/>
        <v>229.45</v>
      </c>
      <c r="J42" s="2">
        <f t="shared" si="3"/>
        <v>92.8533851321274</v>
      </c>
    </row>
    <row r="43" spans="1:11" ht="15.75" thickTop="1" x14ac:dyDescent="0.25">
      <c r="A43" s="6" t="s">
        <v>64</v>
      </c>
      <c r="B43" s="6" t="s">
        <v>11</v>
      </c>
      <c r="C43" s="5">
        <v>37</v>
      </c>
      <c r="D43" s="6" t="s">
        <v>52</v>
      </c>
      <c r="E43" s="6"/>
      <c r="F43" s="5">
        <v>6</v>
      </c>
      <c r="G43" s="5"/>
      <c r="H43" s="5"/>
      <c r="I43" s="2">
        <f t="shared" si="2"/>
        <v>6</v>
      </c>
      <c r="J43" s="2">
        <f t="shared" si="3"/>
        <v>2.4280684715308971</v>
      </c>
      <c r="K43" t="s">
        <v>65</v>
      </c>
    </row>
    <row r="44" spans="1:11" x14ac:dyDescent="0.25">
      <c r="A44" s="6" t="s">
        <v>61</v>
      </c>
      <c r="B44" s="6" t="s">
        <v>11</v>
      </c>
      <c r="C44" s="5">
        <v>42</v>
      </c>
      <c r="D44" s="6" t="s">
        <v>52</v>
      </c>
      <c r="E44" s="6"/>
      <c r="F44" s="5">
        <v>7</v>
      </c>
      <c r="G44" s="5">
        <v>3</v>
      </c>
      <c r="H44" s="5">
        <v>8</v>
      </c>
      <c r="I44" s="2">
        <f t="shared" si="2"/>
        <v>7.8</v>
      </c>
      <c r="J44" s="2">
        <f t="shared" si="3"/>
        <v>3.1564890129901664</v>
      </c>
    </row>
    <row r="45" spans="1:11" x14ac:dyDescent="0.25">
      <c r="A45" s="6" t="s">
        <v>62</v>
      </c>
      <c r="B45" s="6" t="s">
        <v>66</v>
      </c>
      <c r="C45" s="5">
        <v>38</v>
      </c>
      <c r="D45" s="6" t="s">
        <v>68</v>
      </c>
      <c r="E45" s="6"/>
      <c r="F45" s="5">
        <v>258</v>
      </c>
      <c r="G45" s="5">
        <v>3</v>
      </c>
      <c r="H45" s="5">
        <v>16</v>
      </c>
      <c r="I45" s="2">
        <f t="shared" si="2"/>
        <v>258.85000000000002</v>
      </c>
      <c r="J45" s="2">
        <f t="shared" si="3"/>
        <v>104.7509206426288</v>
      </c>
      <c r="K45" t="s">
        <v>63</v>
      </c>
    </row>
    <row r="46" spans="1:11" x14ac:dyDescent="0.25">
      <c r="A46" s="6" t="s">
        <v>62</v>
      </c>
      <c r="B46" s="6" t="s">
        <v>66</v>
      </c>
      <c r="C46" s="5">
        <v>39</v>
      </c>
      <c r="D46" s="6" t="s">
        <v>69</v>
      </c>
      <c r="E46" s="6"/>
      <c r="F46" s="5">
        <v>240</v>
      </c>
      <c r="G46" s="5">
        <v>2</v>
      </c>
      <c r="H46" s="5">
        <v>6</v>
      </c>
      <c r="I46" s="2">
        <f t="shared" si="2"/>
        <v>240.53749999999999</v>
      </c>
      <c r="J46" s="2">
        <f t="shared" si="3"/>
        <v>97.340253328477203</v>
      </c>
    </row>
    <row r="47" spans="1:11" x14ac:dyDescent="0.25">
      <c r="A47" s="6" t="s">
        <v>62</v>
      </c>
      <c r="B47" s="6" t="s">
        <v>66</v>
      </c>
      <c r="C47" s="5">
        <v>40</v>
      </c>
      <c r="D47" s="6" t="s">
        <v>70</v>
      </c>
      <c r="E47" s="6"/>
      <c r="F47" s="5">
        <v>23</v>
      </c>
      <c r="G47" s="5">
        <v>3</v>
      </c>
      <c r="H47" s="5"/>
      <c r="I47" s="2">
        <f t="shared" si="2"/>
        <v>23.75</v>
      </c>
      <c r="J47" s="2">
        <f t="shared" si="3"/>
        <v>9.6111043664764679</v>
      </c>
    </row>
    <row r="48" spans="1:11" x14ac:dyDescent="0.25">
      <c r="A48" s="6" t="s">
        <v>62</v>
      </c>
      <c r="B48" s="6" t="s">
        <v>66</v>
      </c>
      <c r="C48" s="5">
        <v>41</v>
      </c>
      <c r="D48" s="6" t="s">
        <v>71</v>
      </c>
      <c r="E48" s="6"/>
      <c r="F48" s="5">
        <v>138</v>
      </c>
      <c r="G48" s="5"/>
      <c r="H48" s="5">
        <v>15</v>
      </c>
      <c r="I48" s="2">
        <f t="shared" ref="I48:I50" si="4">(H48+(G48*40)+(F48*160))/160</f>
        <v>138.09375</v>
      </c>
      <c r="J48" s="2">
        <f t="shared" ref="J48:J50" si="5">I48/2.4711</f>
        <v>55.883513415078312</v>
      </c>
    </row>
    <row r="49" spans="1:10" x14ac:dyDescent="0.25">
      <c r="A49" s="6" t="s">
        <v>62</v>
      </c>
      <c r="B49" s="6" t="s">
        <v>66</v>
      </c>
      <c r="C49" s="5">
        <v>43</v>
      </c>
      <c r="D49" s="6" t="s">
        <v>72</v>
      </c>
      <c r="E49" s="6"/>
      <c r="F49" s="5">
        <v>180</v>
      </c>
      <c r="G49" s="5">
        <v>1</v>
      </c>
      <c r="H49" s="5">
        <v>21</v>
      </c>
      <c r="I49" s="2">
        <f t="shared" si="4"/>
        <v>180.38124999999999</v>
      </c>
      <c r="J49" s="2">
        <f t="shared" si="5"/>
        <v>72.996337663388772</v>
      </c>
    </row>
    <row r="50" spans="1:10" x14ac:dyDescent="0.25">
      <c r="A50" s="6" t="s">
        <v>62</v>
      </c>
      <c r="B50" s="6" t="s">
        <v>66</v>
      </c>
      <c r="C50" s="5">
        <v>45</v>
      </c>
      <c r="D50" s="6" t="s">
        <v>73</v>
      </c>
      <c r="E50" s="6"/>
      <c r="F50" s="5">
        <v>2</v>
      </c>
      <c r="G50" s="5">
        <v>3</v>
      </c>
      <c r="H50" s="5">
        <v>2</v>
      </c>
      <c r="I50" s="2">
        <f t="shared" si="4"/>
        <v>2.7625000000000002</v>
      </c>
      <c r="J50" s="2">
        <f t="shared" si="5"/>
        <v>1.117923192100684</v>
      </c>
    </row>
    <row r="51" spans="1:10" x14ac:dyDescent="0.25">
      <c r="A51" s="6" t="s">
        <v>62</v>
      </c>
      <c r="B51" s="6" t="s">
        <v>66</v>
      </c>
      <c r="C51" s="5">
        <v>66</v>
      </c>
      <c r="D51" s="6" t="s">
        <v>74</v>
      </c>
      <c r="E51" s="6"/>
      <c r="F51" s="5">
        <v>4</v>
      </c>
      <c r="G51" s="5">
        <v>3</v>
      </c>
      <c r="H51" s="5">
        <v>4</v>
      </c>
      <c r="I51" s="2">
        <f t="shared" si="0"/>
        <v>4.7750000000000004</v>
      </c>
      <c r="J51" s="2">
        <f t="shared" si="1"/>
        <v>1.9323378252600059</v>
      </c>
    </row>
    <row r="52" spans="1:10" x14ac:dyDescent="0.25">
      <c r="A52" s="6" t="s">
        <v>62</v>
      </c>
      <c r="B52" s="6" t="s">
        <v>66</v>
      </c>
      <c r="C52" s="5">
        <v>67</v>
      </c>
      <c r="D52" s="6" t="s">
        <v>75</v>
      </c>
      <c r="E52" s="6"/>
      <c r="F52" s="5">
        <v>3</v>
      </c>
      <c r="G52" s="5">
        <v>3</v>
      </c>
      <c r="H52" s="5">
        <v>8</v>
      </c>
      <c r="I52" s="2">
        <f t="shared" si="0"/>
        <v>3.8</v>
      </c>
      <c r="J52" s="2">
        <f t="shared" si="1"/>
        <v>1.5377766986362349</v>
      </c>
    </row>
    <row r="53" spans="1:10" x14ac:dyDescent="0.25">
      <c r="A53" s="6" t="s">
        <v>62</v>
      </c>
      <c r="B53" s="6" t="s">
        <v>66</v>
      </c>
      <c r="C53" s="5">
        <v>68</v>
      </c>
      <c r="D53" s="6" t="s">
        <v>77</v>
      </c>
      <c r="E53" s="6"/>
      <c r="F53" s="5">
        <v>28</v>
      </c>
      <c r="G53" s="5">
        <v>2</v>
      </c>
      <c r="H53" s="5">
        <v>2</v>
      </c>
      <c r="I53" s="2">
        <f t="shared" si="0"/>
        <v>28.512499999999999</v>
      </c>
      <c r="J53" s="2">
        <f t="shared" si="1"/>
        <v>11.538383715754119</v>
      </c>
    </row>
    <row r="54" spans="1:10" x14ac:dyDescent="0.25">
      <c r="A54" s="6" t="s">
        <v>62</v>
      </c>
      <c r="B54" s="6" t="s">
        <v>66</v>
      </c>
      <c r="C54" s="5">
        <v>69</v>
      </c>
      <c r="D54" s="6" t="s">
        <v>76</v>
      </c>
      <c r="E54" s="6"/>
      <c r="F54" s="5">
        <v>28</v>
      </c>
      <c r="G54" s="5">
        <v>2</v>
      </c>
      <c r="H54" s="5">
        <v>2</v>
      </c>
      <c r="I54" s="2">
        <f t="shared" si="0"/>
        <v>28.512499999999999</v>
      </c>
      <c r="J54" s="2">
        <f t="shared" si="1"/>
        <v>11.538383715754119</v>
      </c>
    </row>
    <row r="55" spans="1:10" x14ac:dyDescent="0.25">
      <c r="A55" s="6" t="s">
        <v>62</v>
      </c>
      <c r="B55" s="6" t="s">
        <v>66</v>
      </c>
      <c r="C55" s="5">
        <v>70</v>
      </c>
      <c r="D55" s="6" t="s">
        <v>78</v>
      </c>
      <c r="E55" s="6"/>
      <c r="F55" s="5">
        <v>28</v>
      </c>
      <c r="G55" s="5">
        <v>2</v>
      </c>
      <c r="H55" s="5">
        <v>3</v>
      </c>
      <c r="I55" s="2">
        <f t="shared" si="0"/>
        <v>28.518750000000001</v>
      </c>
      <c r="J55" s="2">
        <f t="shared" si="1"/>
        <v>11.540912953745297</v>
      </c>
    </row>
    <row r="56" spans="1:10" x14ac:dyDescent="0.25">
      <c r="A56" s="6" t="s">
        <v>62</v>
      </c>
      <c r="B56" s="6" t="s">
        <v>66</v>
      </c>
      <c r="C56" s="5">
        <v>71</v>
      </c>
      <c r="D56" s="6" t="s">
        <v>79</v>
      </c>
      <c r="E56" s="6"/>
      <c r="F56" s="5">
        <v>23</v>
      </c>
      <c r="G56" s="5">
        <v>2</v>
      </c>
      <c r="H56" s="5">
        <v>3</v>
      </c>
      <c r="I56" s="2">
        <f t="shared" si="0"/>
        <v>23.518750000000001</v>
      </c>
      <c r="J56" s="2">
        <f t="shared" si="1"/>
        <v>9.5175225608028828</v>
      </c>
    </row>
    <row r="57" spans="1:10" x14ac:dyDescent="0.25">
      <c r="A57" s="6" t="s">
        <v>62</v>
      </c>
      <c r="B57" s="6" t="s">
        <v>66</v>
      </c>
      <c r="C57" s="5">
        <v>96</v>
      </c>
      <c r="D57" s="6" t="s">
        <v>80</v>
      </c>
      <c r="E57" s="6"/>
      <c r="F57" s="5">
        <v>2</v>
      </c>
      <c r="G57" s="5">
        <v>1</v>
      </c>
      <c r="H57" s="5">
        <v>5</v>
      </c>
      <c r="I57" s="2">
        <f t="shared" si="0"/>
        <v>2.28125</v>
      </c>
      <c r="J57" s="2">
        <f t="shared" si="1"/>
        <v>0.92317186677997654</v>
      </c>
    </row>
    <row r="58" spans="1:10" x14ac:dyDescent="0.25">
      <c r="A58" s="6" t="s">
        <v>62</v>
      </c>
      <c r="B58" s="6" t="s">
        <v>83</v>
      </c>
      <c r="C58" s="5">
        <v>72</v>
      </c>
      <c r="D58" s="6" t="s">
        <v>34</v>
      </c>
      <c r="E58" s="6"/>
      <c r="F58" s="5">
        <v>23</v>
      </c>
      <c r="G58" s="5"/>
      <c r="H58" s="5"/>
      <c r="I58" s="2">
        <f t="shared" si="0"/>
        <v>23</v>
      </c>
      <c r="J58" s="2">
        <f t="shared" si="1"/>
        <v>9.3075958075351064</v>
      </c>
    </row>
    <row r="59" spans="1:10" x14ac:dyDescent="0.25">
      <c r="A59" s="6" t="s">
        <v>62</v>
      </c>
      <c r="B59" s="6" t="s">
        <v>83</v>
      </c>
      <c r="C59" s="5">
        <v>73</v>
      </c>
      <c r="D59" s="6" t="s">
        <v>34</v>
      </c>
      <c r="E59" s="6"/>
      <c r="F59" s="5">
        <v>20</v>
      </c>
      <c r="G59" s="5"/>
      <c r="H59" s="5">
        <v>3</v>
      </c>
      <c r="I59" s="2">
        <f t="shared" si="0"/>
        <v>20.018750000000001</v>
      </c>
      <c r="J59" s="2">
        <f t="shared" si="1"/>
        <v>8.1011492857431922</v>
      </c>
    </row>
    <row r="60" spans="1:10" x14ac:dyDescent="0.25">
      <c r="A60" s="6" t="s">
        <v>62</v>
      </c>
      <c r="B60" s="6" t="s">
        <v>83</v>
      </c>
      <c r="C60" s="5">
        <v>75</v>
      </c>
      <c r="D60" s="6" t="s">
        <v>34</v>
      </c>
      <c r="E60" s="6"/>
      <c r="F60" s="5">
        <v>20</v>
      </c>
      <c r="G60" s="5"/>
      <c r="H60" s="5">
        <v>7</v>
      </c>
      <c r="I60" s="2">
        <f t="shared" si="0"/>
        <v>20.043749999999999</v>
      </c>
      <c r="J60" s="2">
        <f t="shared" si="1"/>
        <v>8.1112662377079037</v>
      </c>
    </row>
    <row r="61" spans="1:10" x14ac:dyDescent="0.25">
      <c r="A61" s="6" t="s">
        <v>62</v>
      </c>
      <c r="B61" s="6" t="s">
        <v>81</v>
      </c>
      <c r="C61" s="5">
        <v>74</v>
      </c>
      <c r="D61" s="6" t="s">
        <v>34</v>
      </c>
      <c r="E61" s="6"/>
      <c r="F61" s="5">
        <v>20</v>
      </c>
      <c r="G61" s="5"/>
      <c r="H61" s="5">
        <v>4</v>
      </c>
      <c r="I61" s="2">
        <f t="shared" si="0"/>
        <v>20.024999999999999</v>
      </c>
      <c r="J61" s="2">
        <f t="shared" si="1"/>
        <v>8.10367852373437</v>
      </c>
    </row>
    <row r="62" spans="1:10" x14ac:dyDescent="0.25">
      <c r="A62" s="6" t="s">
        <v>62</v>
      </c>
      <c r="B62" s="6" t="s">
        <v>81</v>
      </c>
      <c r="C62" s="5">
        <v>115</v>
      </c>
      <c r="D62" s="6" t="s">
        <v>34</v>
      </c>
      <c r="E62" s="6"/>
      <c r="F62" s="5">
        <v>15</v>
      </c>
      <c r="G62" s="5"/>
      <c r="H62" s="5">
        <v>2</v>
      </c>
      <c r="I62" s="2">
        <f t="shared" si="0"/>
        <v>15.012499999999999</v>
      </c>
      <c r="J62" s="2">
        <f t="shared" si="1"/>
        <v>6.0752296548095988</v>
      </c>
    </row>
    <row r="63" spans="1:10" x14ac:dyDescent="0.25">
      <c r="A63" s="6" t="s">
        <v>62</v>
      </c>
      <c r="B63" s="6" t="s">
        <v>82</v>
      </c>
      <c r="C63" s="5">
        <v>76</v>
      </c>
      <c r="D63" s="6" t="s">
        <v>34</v>
      </c>
      <c r="E63" s="6"/>
      <c r="F63" s="5">
        <v>20</v>
      </c>
      <c r="G63" s="5"/>
      <c r="H63" s="5">
        <v>1</v>
      </c>
      <c r="I63" s="2">
        <f t="shared" si="0"/>
        <v>20.006250000000001</v>
      </c>
      <c r="J63" s="2">
        <f t="shared" si="1"/>
        <v>8.0960908097608364</v>
      </c>
    </row>
    <row r="64" spans="1:10" ht="15.75" thickBot="1" x14ac:dyDescent="0.3">
      <c r="A64" s="6"/>
      <c r="B64" s="6"/>
      <c r="C64" s="5"/>
      <c r="D64" s="6"/>
      <c r="E64" s="6"/>
      <c r="F64" s="7">
        <v>1101</v>
      </c>
      <c r="G64" s="7"/>
      <c r="H64" s="7">
        <v>39</v>
      </c>
      <c r="I64" s="2">
        <f t="shared" si="0"/>
        <v>1101.2437500000001</v>
      </c>
      <c r="J64" s="2">
        <f t="shared" si="1"/>
        <v>445.64920480757564</v>
      </c>
    </row>
    <row r="65" spans="1:11" ht="15.75" thickTop="1" x14ac:dyDescent="0.25">
      <c r="A65" s="6" t="s">
        <v>85</v>
      </c>
      <c r="B65" s="6" t="s">
        <v>49</v>
      </c>
      <c r="C65" s="5">
        <v>4</v>
      </c>
      <c r="D65" s="6" t="s">
        <v>84</v>
      </c>
      <c r="E65" s="6"/>
      <c r="F65" s="5">
        <v>20</v>
      </c>
      <c r="G65" s="5"/>
      <c r="H65" s="5"/>
      <c r="I65" s="2">
        <f t="shared" si="0"/>
        <v>20</v>
      </c>
      <c r="J65" s="2">
        <f t="shared" si="1"/>
        <v>8.0935615717696585</v>
      </c>
      <c r="K65" t="s">
        <v>86</v>
      </c>
    </row>
    <row r="66" spans="1:11" x14ac:dyDescent="0.25">
      <c r="A66" s="6" t="s">
        <v>89</v>
      </c>
      <c r="B66" s="6" t="s">
        <v>88</v>
      </c>
      <c r="C66" s="5" t="s">
        <v>87</v>
      </c>
      <c r="D66" s="6" t="s">
        <v>31</v>
      </c>
      <c r="E66" s="6"/>
      <c r="F66" s="5"/>
      <c r="G66" s="5"/>
      <c r="H66" s="5">
        <v>16</v>
      </c>
      <c r="I66" s="2">
        <f t="shared" si="0"/>
        <v>0.1</v>
      </c>
      <c r="J66" s="2">
        <f t="shared" si="1"/>
        <v>4.0467807858848293E-2</v>
      </c>
    </row>
    <row r="67" spans="1:11" x14ac:dyDescent="0.25">
      <c r="A67" s="6" t="s">
        <v>90</v>
      </c>
      <c r="B67" s="6" t="s">
        <v>91</v>
      </c>
      <c r="C67" s="5" t="s">
        <v>92</v>
      </c>
      <c r="D67" s="6" t="s">
        <v>93</v>
      </c>
      <c r="E67" s="6"/>
      <c r="F67" s="5">
        <v>1</v>
      </c>
      <c r="G67" s="5">
        <v>2</v>
      </c>
      <c r="H67" s="5">
        <v>2</v>
      </c>
      <c r="I67" s="2">
        <f t="shared" si="0"/>
        <v>1.5125</v>
      </c>
      <c r="J67" s="2">
        <f t="shared" si="1"/>
        <v>0.61207559386508037</v>
      </c>
    </row>
    <row r="68" spans="1:11" x14ac:dyDescent="0.25">
      <c r="A68" s="6" t="s">
        <v>90</v>
      </c>
      <c r="B68" s="6" t="s">
        <v>91</v>
      </c>
      <c r="C68" s="5">
        <v>97</v>
      </c>
      <c r="D68" s="6" t="s">
        <v>94</v>
      </c>
      <c r="E68" s="6"/>
      <c r="F68" s="5">
        <v>6</v>
      </c>
      <c r="G68" s="5">
        <v>2</v>
      </c>
      <c r="H68" s="5">
        <v>3</v>
      </c>
      <c r="I68" s="2">
        <f t="shared" si="0"/>
        <v>6.5187499999999998</v>
      </c>
      <c r="J68" s="2">
        <f t="shared" si="1"/>
        <v>2.6379952247986727</v>
      </c>
      <c r="K68" t="s">
        <v>98</v>
      </c>
    </row>
    <row r="69" spans="1:11" x14ac:dyDescent="0.25">
      <c r="A69" s="6" t="s">
        <v>90</v>
      </c>
      <c r="B69" s="6" t="s">
        <v>91</v>
      </c>
      <c r="C69" s="5">
        <v>98</v>
      </c>
      <c r="D69" s="6" t="s">
        <v>94</v>
      </c>
      <c r="E69" s="6"/>
      <c r="F69" s="5">
        <v>1</v>
      </c>
      <c r="G69" s="5">
        <v>1</v>
      </c>
      <c r="H69" s="5"/>
      <c r="I69" s="2">
        <f t="shared" si="0"/>
        <v>1.25</v>
      </c>
      <c r="J69" s="2">
        <f t="shared" si="1"/>
        <v>0.50584759823560366</v>
      </c>
      <c r="K69" t="s">
        <v>98</v>
      </c>
    </row>
    <row r="70" spans="1:11" x14ac:dyDescent="0.25">
      <c r="A70" s="6" t="s">
        <v>90</v>
      </c>
      <c r="B70" s="6" t="s">
        <v>91</v>
      </c>
      <c r="C70" s="5">
        <v>99</v>
      </c>
      <c r="D70" s="6" t="s">
        <v>95</v>
      </c>
      <c r="E70" s="6"/>
      <c r="F70" s="5">
        <v>12</v>
      </c>
      <c r="G70" s="5">
        <v>3</v>
      </c>
      <c r="H70" s="5">
        <v>8</v>
      </c>
      <c r="I70" s="2">
        <f t="shared" si="0"/>
        <v>12.8</v>
      </c>
      <c r="J70" s="2">
        <f t="shared" si="1"/>
        <v>5.1798794059325814</v>
      </c>
    </row>
    <row r="71" spans="1:11" x14ac:dyDescent="0.25">
      <c r="A71" s="6" t="s">
        <v>90</v>
      </c>
      <c r="B71" s="6" t="s">
        <v>91</v>
      </c>
      <c r="C71" s="5">
        <v>100</v>
      </c>
      <c r="D71" s="6" t="s">
        <v>96</v>
      </c>
      <c r="E71" s="6"/>
      <c r="F71" s="5">
        <v>1</v>
      </c>
      <c r="G71" s="5">
        <v>1</v>
      </c>
      <c r="H71" s="5">
        <v>8</v>
      </c>
      <c r="I71" s="2">
        <f t="shared" si="0"/>
        <v>1.3</v>
      </c>
      <c r="J71" s="2">
        <f t="shared" si="1"/>
        <v>0.5260815021650278</v>
      </c>
    </row>
    <row r="72" spans="1:11" x14ac:dyDescent="0.25">
      <c r="A72" s="6" t="s">
        <v>90</v>
      </c>
      <c r="B72" s="6" t="s">
        <v>91</v>
      </c>
      <c r="C72" s="5">
        <v>101</v>
      </c>
      <c r="D72" s="6" t="s">
        <v>97</v>
      </c>
      <c r="E72" s="6"/>
      <c r="F72" s="5">
        <v>11</v>
      </c>
      <c r="G72" s="5">
        <v>2</v>
      </c>
      <c r="H72" s="5">
        <v>7</v>
      </c>
      <c r="I72" s="2">
        <f t="shared" ref="I72:I89" si="6">(H72+(G72*40)+(F72*160))/160</f>
        <v>11.543749999999999</v>
      </c>
      <c r="J72" s="2">
        <f t="shared" ref="J72:J89" si="7">I72/2.4711</f>
        <v>4.6715025697057992</v>
      </c>
    </row>
    <row r="73" spans="1:11" ht="15.75" thickBot="1" x14ac:dyDescent="0.3">
      <c r="A73" s="6"/>
      <c r="B73" s="6"/>
      <c r="C73" s="5"/>
      <c r="D73" s="6"/>
      <c r="E73" s="6"/>
      <c r="F73" s="7">
        <v>34</v>
      </c>
      <c r="G73" s="7">
        <v>3</v>
      </c>
      <c r="H73" s="7">
        <v>28</v>
      </c>
      <c r="I73" s="2">
        <f t="shared" si="6"/>
        <v>34.924999999999997</v>
      </c>
      <c r="J73" s="2">
        <f t="shared" si="7"/>
        <v>14.133381894702763</v>
      </c>
    </row>
    <row r="74" spans="1:11" ht="15.75" thickTop="1" x14ac:dyDescent="0.25">
      <c r="A74" s="6" t="s">
        <v>90</v>
      </c>
      <c r="B74" s="6" t="s">
        <v>91</v>
      </c>
      <c r="C74" s="5">
        <v>102</v>
      </c>
      <c r="D74" s="6" t="s">
        <v>99</v>
      </c>
      <c r="E74" s="6"/>
      <c r="F74" s="5">
        <v>15</v>
      </c>
      <c r="G74" s="5">
        <v>1</v>
      </c>
      <c r="H74" s="5">
        <v>28</v>
      </c>
      <c r="I74" s="2">
        <f t="shared" si="6"/>
        <v>15.425000000000001</v>
      </c>
      <c r="J74" s="2">
        <f t="shared" si="7"/>
        <v>6.2421593622273486</v>
      </c>
      <c r="K74" t="s">
        <v>101</v>
      </c>
    </row>
    <row r="75" spans="1:11" x14ac:dyDescent="0.25">
      <c r="A75" s="6" t="s">
        <v>90</v>
      </c>
      <c r="B75" s="6" t="s">
        <v>91</v>
      </c>
      <c r="C75" s="5">
        <v>103</v>
      </c>
      <c r="D75" s="6" t="s">
        <v>100</v>
      </c>
      <c r="E75" s="6"/>
      <c r="F75" s="5">
        <v>15</v>
      </c>
      <c r="G75" s="5">
        <v>2</v>
      </c>
      <c r="H75" s="5">
        <v>16</v>
      </c>
      <c r="I75" s="2">
        <f t="shared" si="6"/>
        <v>15.6</v>
      </c>
      <c r="J75" s="2">
        <f t="shared" si="7"/>
        <v>6.3129780259803328</v>
      </c>
    </row>
    <row r="76" spans="1:11" ht="15.75" thickBot="1" x14ac:dyDescent="0.3">
      <c r="A76" s="6"/>
      <c r="B76" s="6"/>
      <c r="C76" s="5"/>
      <c r="D76" s="6"/>
      <c r="E76" s="6"/>
      <c r="F76" s="7">
        <v>66</v>
      </c>
      <c r="G76" s="7"/>
      <c r="H76" s="7">
        <v>2</v>
      </c>
      <c r="I76" s="2">
        <f t="shared" si="6"/>
        <v>66.012500000000003</v>
      </c>
      <c r="J76" s="2">
        <f t="shared" si="7"/>
        <v>26.713811662822227</v>
      </c>
    </row>
    <row r="77" spans="1:11" ht="15.75" thickTop="1" x14ac:dyDescent="0.25">
      <c r="A77" s="6" t="s">
        <v>102</v>
      </c>
      <c r="B77" s="6" t="s">
        <v>40</v>
      </c>
      <c r="C77" s="5">
        <v>81</v>
      </c>
      <c r="D77" s="6" t="s">
        <v>34</v>
      </c>
      <c r="E77" s="6"/>
      <c r="F77" s="5">
        <v>7</v>
      </c>
      <c r="G77" s="5">
        <v>8</v>
      </c>
      <c r="H77" s="5">
        <v>7</v>
      </c>
      <c r="I77" s="2">
        <f t="shared" si="6"/>
        <v>9.0437499999999993</v>
      </c>
      <c r="J77" s="2">
        <f t="shared" si="7"/>
        <v>3.6598073732345919</v>
      </c>
      <c r="K77" t="s">
        <v>103</v>
      </c>
    </row>
    <row r="78" spans="1:11" x14ac:dyDescent="0.25">
      <c r="A78" s="6" t="s">
        <v>104</v>
      </c>
      <c r="B78" s="6" t="s">
        <v>11</v>
      </c>
      <c r="C78" s="5">
        <v>117</v>
      </c>
      <c r="D78" s="6" t="s">
        <v>34</v>
      </c>
      <c r="E78" s="6"/>
      <c r="F78" s="5">
        <v>5</v>
      </c>
      <c r="G78" s="5"/>
      <c r="H78" s="5"/>
      <c r="I78" s="2">
        <f t="shared" si="6"/>
        <v>5</v>
      </c>
      <c r="J78" s="2">
        <f t="shared" si="7"/>
        <v>2.0233903929424146</v>
      </c>
    </row>
    <row r="79" spans="1:11" x14ac:dyDescent="0.25">
      <c r="A79" s="6"/>
      <c r="B79" s="6"/>
      <c r="C79" s="5"/>
      <c r="D79" s="6"/>
      <c r="E79" s="6"/>
      <c r="F79" s="5"/>
      <c r="G79" s="5"/>
      <c r="H79" s="5"/>
    </row>
    <row r="80" spans="1:11" x14ac:dyDescent="0.25">
      <c r="A80" s="6" t="s">
        <v>107</v>
      </c>
      <c r="B80" s="6" t="s">
        <v>108</v>
      </c>
      <c r="C80" s="5">
        <v>90</v>
      </c>
      <c r="D80" s="6" t="s">
        <v>105</v>
      </c>
      <c r="E80" s="6"/>
      <c r="F80" s="5"/>
      <c r="G80" s="5"/>
      <c r="H80" s="5">
        <v>16</v>
      </c>
      <c r="I80" s="2">
        <f t="shared" si="6"/>
        <v>0.1</v>
      </c>
      <c r="J80" s="2">
        <f t="shared" si="7"/>
        <v>4.0467807858848293E-2</v>
      </c>
      <c r="K80" t="s">
        <v>109</v>
      </c>
    </row>
    <row r="81" spans="1:11" x14ac:dyDescent="0.25">
      <c r="A81" s="6" t="s">
        <v>107</v>
      </c>
      <c r="B81" s="6" t="s">
        <v>108</v>
      </c>
      <c r="C81" s="5">
        <v>91</v>
      </c>
      <c r="D81" s="6" t="s">
        <v>106</v>
      </c>
      <c r="E81" s="6"/>
      <c r="F81" s="5"/>
      <c r="G81" s="5">
        <v>1</v>
      </c>
      <c r="H81" s="5">
        <v>13</v>
      </c>
      <c r="I81" s="2">
        <f t="shared" si="6"/>
        <v>0.33124999999999999</v>
      </c>
      <c r="J81" s="2">
        <f t="shared" si="7"/>
        <v>0.13404961353243494</v>
      </c>
      <c r="K81" t="s">
        <v>109</v>
      </c>
    </row>
    <row r="82" spans="1:11" ht="15.75" thickBot="1" x14ac:dyDescent="0.3">
      <c r="A82" s="6"/>
      <c r="B82" s="6"/>
      <c r="C82" s="5"/>
      <c r="D82" s="6"/>
      <c r="E82" s="6"/>
      <c r="F82" s="7"/>
      <c r="G82" s="7">
        <v>1</v>
      </c>
      <c r="H82" s="7">
        <v>29</v>
      </c>
      <c r="I82" s="2">
        <f t="shared" si="6"/>
        <v>0.43125000000000002</v>
      </c>
      <c r="J82" s="2">
        <f t="shared" si="7"/>
        <v>0.17451742139128326</v>
      </c>
    </row>
    <row r="83" spans="1:11" ht="15.75" thickTop="1" x14ac:dyDescent="0.25">
      <c r="A83" s="6" t="s">
        <v>111</v>
      </c>
      <c r="B83" s="6" t="s">
        <v>112</v>
      </c>
      <c r="C83" s="5">
        <v>58</v>
      </c>
      <c r="D83" s="6" t="s">
        <v>31</v>
      </c>
      <c r="E83" s="6"/>
      <c r="F83" s="5"/>
      <c r="G83" s="5"/>
      <c r="H83" s="5">
        <v>30</v>
      </c>
      <c r="I83" s="2">
        <f t="shared" si="6"/>
        <v>0.1875</v>
      </c>
      <c r="J83" s="2">
        <f t="shared" si="7"/>
        <v>7.5877139735340535E-2</v>
      </c>
      <c r="K83" t="s">
        <v>116</v>
      </c>
    </row>
    <row r="84" spans="1:11" x14ac:dyDescent="0.25">
      <c r="A84" s="6" t="s">
        <v>113</v>
      </c>
      <c r="B84" s="6" t="s">
        <v>114</v>
      </c>
      <c r="C84" s="5">
        <v>118</v>
      </c>
      <c r="D84" s="6" t="s">
        <v>110</v>
      </c>
      <c r="E84" s="6"/>
      <c r="F84" s="5">
        <v>5</v>
      </c>
      <c r="G84" s="5"/>
      <c r="H84" s="5"/>
      <c r="I84" s="2">
        <f t="shared" si="6"/>
        <v>5</v>
      </c>
      <c r="J84" s="2">
        <f t="shared" si="7"/>
        <v>2.0233903929424146</v>
      </c>
      <c r="K84" t="s">
        <v>115</v>
      </c>
    </row>
    <row r="85" spans="1:11" x14ac:dyDescent="0.25">
      <c r="A85" s="6"/>
      <c r="B85" s="6"/>
      <c r="C85" s="5"/>
      <c r="D85" s="6"/>
      <c r="E85" s="6"/>
      <c r="F85" s="5"/>
      <c r="G85" s="5"/>
      <c r="H85" s="5"/>
      <c r="I85" s="2">
        <f t="shared" ref="I85:I86" si="8">(H85+(G85*40)+(F85*160))/160</f>
        <v>0</v>
      </c>
      <c r="J85" s="2">
        <f t="shared" ref="J85:J86" si="9">I85/2.4711</f>
        <v>0</v>
      </c>
    </row>
    <row r="86" spans="1:11" x14ac:dyDescent="0.25">
      <c r="A86" s="6" t="s">
        <v>120</v>
      </c>
      <c r="B86" s="6" t="s">
        <v>121</v>
      </c>
      <c r="C86" s="5">
        <v>108</v>
      </c>
      <c r="D86" s="6" t="s">
        <v>122</v>
      </c>
      <c r="E86" s="6"/>
      <c r="F86" s="5">
        <v>1</v>
      </c>
      <c r="G86" s="5"/>
      <c r="H86" s="5">
        <v>15</v>
      </c>
      <c r="I86" s="2">
        <f t="shared" si="8"/>
        <v>1.09375</v>
      </c>
      <c r="J86" s="2">
        <f t="shared" si="9"/>
        <v>0.44261664845615317</v>
      </c>
    </row>
    <row r="87" spans="1:11" x14ac:dyDescent="0.25">
      <c r="A87" s="6"/>
      <c r="B87" s="6"/>
      <c r="C87" s="5">
        <v>109</v>
      </c>
      <c r="D87" s="6" t="s">
        <v>123</v>
      </c>
      <c r="E87" s="6"/>
      <c r="F87" s="5">
        <v>1</v>
      </c>
      <c r="G87" s="5">
        <v>1</v>
      </c>
      <c r="H87" s="5">
        <v>26</v>
      </c>
      <c r="I87" s="2">
        <f t="shared" si="6"/>
        <v>1.4125000000000001</v>
      </c>
      <c r="J87" s="2">
        <f t="shared" si="7"/>
        <v>0.57160778600623208</v>
      </c>
    </row>
    <row r="88" spans="1:11" x14ac:dyDescent="0.25">
      <c r="A88" s="6"/>
      <c r="B88" s="6"/>
      <c r="C88" s="5">
        <v>110</v>
      </c>
      <c r="D88" s="6" t="s">
        <v>52</v>
      </c>
      <c r="E88" s="6"/>
      <c r="F88" s="5">
        <v>1</v>
      </c>
      <c r="G88" s="5"/>
      <c r="H88" s="5">
        <v>8</v>
      </c>
      <c r="I88" s="2">
        <f t="shared" si="6"/>
        <v>1.05</v>
      </c>
      <c r="J88" s="2">
        <f t="shared" si="7"/>
        <v>0.42491198251790707</v>
      </c>
    </row>
    <row r="89" spans="1:11" x14ac:dyDescent="0.25">
      <c r="A89" s="6"/>
      <c r="B89" s="6"/>
      <c r="C89" s="5">
        <v>111</v>
      </c>
      <c r="D89" s="6" t="s">
        <v>124</v>
      </c>
      <c r="E89" s="6"/>
      <c r="F89" s="5">
        <v>3</v>
      </c>
      <c r="G89" s="5">
        <v>3</v>
      </c>
      <c r="H89" s="5">
        <v>2</v>
      </c>
      <c r="I89" s="2">
        <f t="shared" si="6"/>
        <v>3.7625000000000002</v>
      </c>
      <c r="J89" s="2">
        <f t="shared" si="7"/>
        <v>1.522601270689167</v>
      </c>
    </row>
    <row r="90" spans="1:11" x14ac:dyDescent="0.25">
      <c r="A90" s="6"/>
      <c r="B90" s="6"/>
      <c r="C90" s="5">
        <v>112</v>
      </c>
      <c r="D90" s="6" t="s">
        <v>125</v>
      </c>
      <c r="E90" s="6"/>
      <c r="F90" s="5"/>
      <c r="G90" s="5">
        <v>3</v>
      </c>
      <c r="H90" s="5">
        <v>26</v>
      </c>
      <c r="I90" s="2">
        <f t="shared" ref="I90:I136" si="10">(H90+(G90*40)+(F90*160))/160</f>
        <v>0.91249999999999998</v>
      </c>
      <c r="J90" s="2">
        <f t="shared" ref="J90:J136" si="11">I90/2.4711</f>
        <v>0.36926874671199061</v>
      </c>
    </row>
    <row r="91" spans="1:11" x14ac:dyDescent="0.25">
      <c r="A91" s="6"/>
      <c r="B91" s="6"/>
      <c r="C91" s="5">
        <v>113</v>
      </c>
      <c r="D91" s="6" t="s">
        <v>52</v>
      </c>
      <c r="E91" s="6"/>
      <c r="F91" s="5"/>
      <c r="G91" s="5">
        <v>2</v>
      </c>
      <c r="H91" s="5">
        <v>14</v>
      </c>
      <c r="I91" s="2">
        <f t="shared" si="10"/>
        <v>0.58750000000000002</v>
      </c>
      <c r="J91" s="2">
        <f t="shared" si="11"/>
        <v>0.23774837117073369</v>
      </c>
    </row>
    <row r="92" spans="1:11" x14ac:dyDescent="0.25">
      <c r="A92" s="6"/>
      <c r="B92" s="6"/>
      <c r="C92" s="5" t="s">
        <v>117</v>
      </c>
      <c r="D92" s="6" t="s">
        <v>52</v>
      </c>
      <c r="E92" s="6"/>
      <c r="F92" s="5"/>
      <c r="G92" s="5">
        <v>3</v>
      </c>
      <c r="H92" s="5">
        <v>7</v>
      </c>
      <c r="I92" s="2">
        <f t="shared" si="10"/>
        <v>0.79374999999999996</v>
      </c>
      <c r="J92" s="2">
        <f t="shared" si="11"/>
        <v>0.32121322487960829</v>
      </c>
    </row>
    <row r="93" spans="1:11" x14ac:dyDescent="0.25">
      <c r="A93" s="6"/>
      <c r="B93" s="6"/>
      <c r="C93" s="5" t="s">
        <v>118</v>
      </c>
      <c r="D93" s="6" t="s">
        <v>52</v>
      </c>
      <c r="E93" s="6"/>
      <c r="F93" s="5"/>
      <c r="G93" s="5">
        <v>1</v>
      </c>
      <c r="H93" s="5">
        <v>14</v>
      </c>
      <c r="I93" s="2">
        <f t="shared" si="10"/>
        <v>0.33750000000000002</v>
      </c>
      <c r="J93" s="2">
        <f t="shared" si="11"/>
        <v>0.13657885152361299</v>
      </c>
    </row>
    <row r="94" spans="1:11" x14ac:dyDescent="0.25">
      <c r="A94" s="6"/>
      <c r="B94" s="6"/>
      <c r="C94" s="5">
        <v>114</v>
      </c>
      <c r="D94" s="6" t="s">
        <v>18</v>
      </c>
      <c r="E94" s="6"/>
      <c r="F94" s="5">
        <v>3</v>
      </c>
      <c r="G94" s="5">
        <v>1</v>
      </c>
      <c r="H94" s="5">
        <v>7</v>
      </c>
      <c r="I94" s="2">
        <f t="shared" si="10"/>
        <v>3.2937500000000002</v>
      </c>
      <c r="J94" s="2">
        <f t="shared" si="11"/>
        <v>1.3329084213508156</v>
      </c>
    </row>
    <row r="95" spans="1:11" x14ac:dyDescent="0.25">
      <c r="A95" s="6"/>
      <c r="B95" s="6"/>
      <c r="C95" s="5" t="s">
        <v>119</v>
      </c>
      <c r="D95" s="6" t="s">
        <v>18</v>
      </c>
      <c r="E95" s="6"/>
      <c r="F95" s="5">
        <v>4</v>
      </c>
      <c r="G95" s="5"/>
      <c r="H95" s="5">
        <v>14</v>
      </c>
      <c r="I95" s="2">
        <f t="shared" si="10"/>
        <v>4.0875000000000004</v>
      </c>
      <c r="J95" s="2">
        <f t="shared" si="11"/>
        <v>1.654121646230424</v>
      </c>
    </row>
    <row r="96" spans="1:11" ht="15.75" thickBot="1" x14ac:dyDescent="0.3">
      <c r="A96" s="6"/>
      <c r="B96" s="6"/>
      <c r="C96" s="5"/>
      <c r="D96" s="6"/>
      <c r="E96" s="6"/>
      <c r="F96" s="7">
        <v>17</v>
      </c>
      <c r="G96" s="7">
        <v>2</v>
      </c>
      <c r="H96" s="7">
        <v>13</v>
      </c>
      <c r="I96" s="2">
        <f t="shared" si="10"/>
        <v>17.581250000000001</v>
      </c>
      <c r="J96" s="2">
        <f t="shared" si="11"/>
        <v>7.114746469183765</v>
      </c>
    </row>
    <row r="97" spans="1:11" ht="15.75" thickTop="1" x14ac:dyDescent="0.25">
      <c r="A97" s="6" t="s">
        <v>135</v>
      </c>
      <c r="B97" s="6" t="s">
        <v>49</v>
      </c>
      <c r="C97" s="5">
        <v>1</v>
      </c>
      <c r="D97" s="6" t="s">
        <v>126</v>
      </c>
      <c r="E97" s="6"/>
      <c r="F97" s="5">
        <v>131</v>
      </c>
      <c r="G97" s="5">
        <v>2</v>
      </c>
      <c r="H97" s="5">
        <v>21</v>
      </c>
      <c r="I97" s="2">
        <f t="shared" si="10"/>
        <v>131.63124999999999</v>
      </c>
      <c r="J97" s="2">
        <f t="shared" si="11"/>
        <v>53.268281332200239</v>
      </c>
    </row>
    <row r="98" spans="1:11" x14ac:dyDescent="0.25">
      <c r="A98" s="6" t="s">
        <v>135</v>
      </c>
      <c r="B98" s="6" t="s">
        <v>49</v>
      </c>
      <c r="C98" s="5">
        <v>2</v>
      </c>
      <c r="D98" s="6" t="s">
        <v>127</v>
      </c>
      <c r="E98" s="6"/>
      <c r="F98" s="5">
        <v>20</v>
      </c>
      <c r="G98" s="5"/>
      <c r="H98" s="5"/>
      <c r="I98" s="2">
        <f t="shared" si="10"/>
        <v>20</v>
      </c>
      <c r="J98" s="2">
        <f t="shared" si="11"/>
        <v>8.0935615717696585</v>
      </c>
    </row>
    <row r="99" spans="1:11" x14ac:dyDescent="0.25">
      <c r="A99" s="6" t="s">
        <v>135</v>
      </c>
      <c r="B99" s="6" t="s">
        <v>49</v>
      </c>
      <c r="C99" s="5">
        <v>5</v>
      </c>
      <c r="D99" s="6" t="s">
        <v>128</v>
      </c>
      <c r="E99" s="6"/>
      <c r="F99" s="5">
        <v>33</v>
      </c>
      <c r="G99" s="5">
        <v>2</v>
      </c>
      <c r="H99" s="5">
        <v>16</v>
      </c>
      <c r="I99" s="2">
        <f t="shared" si="10"/>
        <v>33.6</v>
      </c>
      <c r="J99" s="2">
        <f t="shared" si="11"/>
        <v>13.597183440573026</v>
      </c>
    </row>
    <row r="100" spans="1:11" x14ac:dyDescent="0.25">
      <c r="A100" s="6" t="s">
        <v>135</v>
      </c>
      <c r="B100" s="6" t="s">
        <v>49</v>
      </c>
      <c r="C100" s="5">
        <v>6</v>
      </c>
      <c r="D100" s="6" t="s">
        <v>69</v>
      </c>
      <c r="E100" s="6"/>
      <c r="F100" s="5">
        <v>36</v>
      </c>
      <c r="G100" s="5">
        <v>2</v>
      </c>
      <c r="H100" s="5">
        <v>17</v>
      </c>
      <c r="I100" s="2">
        <f t="shared" si="10"/>
        <v>36.606250000000003</v>
      </c>
      <c r="J100" s="2">
        <f t="shared" si="11"/>
        <v>14.813746914329652</v>
      </c>
    </row>
    <row r="101" spans="1:11" x14ac:dyDescent="0.25">
      <c r="A101" s="6" t="s">
        <v>135</v>
      </c>
      <c r="B101" s="6" t="s">
        <v>49</v>
      </c>
      <c r="C101" s="5">
        <v>7</v>
      </c>
      <c r="D101" s="6" t="s">
        <v>69</v>
      </c>
      <c r="E101" s="6"/>
      <c r="F101" s="5">
        <v>36</v>
      </c>
      <c r="G101" s="5">
        <v>2</v>
      </c>
      <c r="H101" s="5">
        <v>4</v>
      </c>
      <c r="I101" s="2">
        <f t="shared" si="10"/>
        <v>36.524999999999999</v>
      </c>
      <c r="J101" s="2">
        <f t="shared" si="11"/>
        <v>14.780866820444336</v>
      </c>
    </row>
    <row r="102" spans="1:11" x14ac:dyDescent="0.25">
      <c r="A102" s="6" t="s">
        <v>135</v>
      </c>
      <c r="B102" s="6" t="s">
        <v>49</v>
      </c>
      <c r="C102" s="5">
        <v>8</v>
      </c>
      <c r="D102" s="6" t="s">
        <v>129</v>
      </c>
      <c r="E102" s="6"/>
      <c r="F102" s="5">
        <v>115</v>
      </c>
      <c r="G102" s="5">
        <v>3</v>
      </c>
      <c r="H102" s="5">
        <v>33</v>
      </c>
      <c r="I102" s="2">
        <f t="shared" si="10"/>
        <v>115.95625</v>
      </c>
      <c r="J102" s="2">
        <f t="shared" si="11"/>
        <v>46.924952450325769</v>
      </c>
    </row>
    <row r="103" spans="1:11" x14ac:dyDescent="0.25">
      <c r="A103" s="6" t="s">
        <v>135</v>
      </c>
      <c r="B103" s="6" t="s">
        <v>49</v>
      </c>
      <c r="C103" s="5">
        <v>9</v>
      </c>
      <c r="D103" s="6" t="s">
        <v>130</v>
      </c>
      <c r="E103" s="6"/>
      <c r="F103" s="5">
        <v>68</v>
      </c>
      <c r="G103" s="5"/>
      <c r="H103" s="5">
        <v>34</v>
      </c>
      <c r="I103" s="2">
        <f t="shared" si="10"/>
        <v>68.212500000000006</v>
      </c>
      <c r="J103" s="2">
        <f t="shared" si="11"/>
        <v>27.60410343571689</v>
      </c>
    </row>
    <row r="104" spans="1:11" x14ac:dyDescent="0.25">
      <c r="A104" s="6" t="s">
        <v>135</v>
      </c>
      <c r="B104" s="6" t="s">
        <v>49</v>
      </c>
      <c r="C104" s="5">
        <v>10</v>
      </c>
      <c r="D104" s="6" t="s">
        <v>131</v>
      </c>
      <c r="E104" s="6"/>
      <c r="F104" s="5">
        <v>13</v>
      </c>
      <c r="G104" s="5">
        <v>2</v>
      </c>
      <c r="H104" s="5">
        <v>22</v>
      </c>
      <c r="I104" s="2">
        <f t="shared" si="10"/>
        <v>13.637499999999999</v>
      </c>
      <c r="J104" s="2">
        <f t="shared" si="11"/>
        <v>5.5187972967504351</v>
      </c>
    </row>
    <row r="105" spans="1:11" x14ac:dyDescent="0.25">
      <c r="A105" s="6" t="s">
        <v>135</v>
      </c>
      <c r="B105" s="6" t="s">
        <v>49</v>
      </c>
      <c r="C105" s="5">
        <v>11</v>
      </c>
      <c r="D105" s="6" t="s">
        <v>21</v>
      </c>
      <c r="E105" s="6"/>
      <c r="F105" s="5">
        <v>190</v>
      </c>
      <c r="G105" s="5"/>
      <c r="H105" s="5"/>
      <c r="I105" s="2">
        <f t="shared" si="10"/>
        <v>190</v>
      </c>
      <c r="J105" s="2">
        <f t="shared" si="11"/>
        <v>76.888834931811743</v>
      </c>
    </row>
    <row r="106" spans="1:11" x14ac:dyDescent="0.25">
      <c r="A106" s="6" t="s">
        <v>135</v>
      </c>
      <c r="B106" s="6" t="s">
        <v>49</v>
      </c>
      <c r="C106" s="5">
        <v>12</v>
      </c>
      <c r="D106" s="6" t="s">
        <v>132</v>
      </c>
      <c r="E106" s="6"/>
      <c r="F106" s="5">
        <v>8</v>
      </c>
      <c r="G106" s="5">
        <v>2</v>
      </c>
      <c r="H106" s="5">
        <v>5</v>
      </c>
      <c r="I106" s="2">
        <f t="shared" si="10"/>
        <v>8.53125</v>
      </c>
      <c r="J106" s="2">
        <f t="shared" si="11"/>
        <v>3.4524098579579947</v>
      </c>
    </row>
    <row r="107" spans="1:11" x14ac:dyDescent="0.25">
      <c r="A107" s="6" t="s">
        <v>135</v>
      </c>
      <c r="B107" s="6" t="s">
        <v>49</v>
      </c>
      <c r="C107" s="5">
        <v>15</v>
      </c>
      <c r="D107" s="6" t="s">
        <v>133</v>
      </c>
      <c r="E107" s="6"/>
      <c r="F107" s="5">
        <v>8</v>
      </c>
      <c r="G107" s="5"/>
      <c r="H107" s="5"/>
      <c r="I107" s="2">
        <f t="shared" si="10"/>
        <v>8</v>
      </c>
      <c r="J107" s="2">
        <f t="shared" si="11"/>
        <v>3.237424628707863</v>
      </c>
    </row>
    <row r="108" spans="1:11" x14ac:dyDescent="0.25">
      <c r="A108" s="6" t="s">
        <v>135</v>
      </c>
      <c r="B108" s="6" t="s">
        <v>49</v>
      </c>
      <c r="C108" s="5">
        <v>16</v>
      </c>
      <c r="D108" s="6" t="s">
        <v>134</v>
      </c>
      <c r="E108" s="6"/>
      <c r="F108" s="5">
        <v>5</v>
      </c>
      <c r="G108" s="5">
        <v>2</v>
      </c>
      <c r="H108" s="5">
        <v>1</v>
      </c>
      <c r="I108" s="2">
        <f t="shared" si="10"/>
        <v>5.5062499999999996</v>
      </c>
      <c r="J108" s="2">
        <f t="shared" si="11"/>
        <v>2.2282586702278335</v>
      </c>
    </row>
    <row r="109" spans="1:11" ht="15.75" thickBot="1" x14ac:dyDescent="0.3">
      <c r="A109" s="6"/>
      <c r="B109" s="6"/>
      <c r="C109" s="5"/>
      <c r="D109" s="6"/>
      <c r="E109" s="6"/>
      <c r="F109" s="7">
        <v>662</v>
      </c>
      <c r="G109" s="7"/>
      <c r="H109" s="7">
        <v>33</v>
      </c>
      <c r="I109" s="2">
        <f t="shared" si="10"/>
        <v>662.20624999999995</v>
      </c>
      <c r="J109" s="2">
        <f t="shared" si="11"/>
        <v>267.98035287928451</v>
      </c>
    </row>
    <row r="110" spans="1:11" ht="15.75" thickTop="1" x14ac:dyDescent="0.25">
      <c r="A110" s="6" t="s">
        <v>135</v>
      </c>
      <c r="B110" s="6" t="s">
        <v>49</v>
      </c>
      <c r="C110" s="5">
        <v>17</v>
      </c>
      <c r="D110" s="6" t="s">
        <v>139</v>
      </c>
      <c r="E110" s="6"/>
      <c r="F110" s="5">
        <v>186</v>
      </c>
      <c r="G110" s="5">
        <v>2</v>
      </c>
      <c r="H110" s="5">
        <v>28</v>
      </c>
      <c r="I110" s="2">
        <f t="shared" si="10"/>
        <v>186.67500000000001</v>
      </c>
      <c r="J110" s="2">
        <f t="shared" si="11"/>
        <v>75.543280320505048</v>
      </c>
    </row>
    <row r="111" spans="1:11" x14ac:dyDescent="0.25">
      <c r="A111" s="6" t="s">
        <v>135</v>
      </c>
      <c r="B111" s="6" t="s">
        <v>49</v>
      </c>
      <c r="C111" s="5">
        <v>18</v>
      </c>
      <c r="D111" s="6" t="s">
        <v>140</v>
      </c>
      <c r="E111" s="6"/>
      <c r="F111" s="5">
        <v>172</v>
      </c>
      <c r="G111" s="5">
        <v>3</v>
      </c>
      <c r="H111" s="5">
        <v>17</v>
      </c>
      <c r="I111" s="2">
        <f t="shared" si="10"/>
        <v>172.85624999999999</v>
      </c>
      <c r="J111" s="2">
        <f t="shared" si="11"/>
        <v>69.951135122010442</v>
      </c>
      <c r="K111" t="s">
        <v>141</v>
      </c>
    </row>
    <row r="112" spans="1:11" x14ac:dyDescent="0.25">
      <c r="A112" s="6" t="s">
        <v>135</v>
      </c>
      <c r="B112" s="6" t="s">
        <v>49</v>
      </c>
      <c r="C112" s="5">
        <v>19</v>
      </c>
      <c r="D112" s="6" t="s">
        <v>142</v>
      </c>
      <c r="E112" s="6"/>
      <c r="F112" s="5">
        <v>174</v>
      </c>
      <c r="G112" s="5">
        <v>1</v>
      </c>
      <c r="H112" s="5">
        <v>38</v>
      </c>
      <c r="I112" s="2">
        <f t="shared" si="10"/>
        <v>174.48750000000001</v>
      </c>
      <c r="J112" s="2">
        <f t="shared" si="11"/>
        <v>70.611266237707909</v>
      </c>
    </row>
    <row r="113" spans="1:11" x14ac:dyDescent="0.25">
      <c r="A113" s="6" t="s">
        <v>135</v>
      </c>
      <c r="B113" s="6" t="s">
        <v>49</v>
      </c>
      <c r="C113" s="5" t="s">
        <v>136</v>
      </c>
      <c r="D113" s="6" t="s">
        <v>143</v>
      </c>
      <c r="E113" s="6"/>
      <c r="F113" s="5">
        <v>163</v>
      </c>
      <c r="G113" s="5">
        <v>1</v>
      </c>
      <c r="H113" s="5">
        <v>18</v>
      </c>
      <c r="I113" s="2">
        <f t="shared" si="10"/>
        <v>163.36250000000001</v>
      </c>
      <c r="J113" s="2">
        <f t="shared" si="11"/>
        <v>66.109222613411035</v>
      </c>
      <c r="K113" t="s">
        <v>144</v>
      </c>
    </row>
    <row r="114" spans="1:11" x14ac:dyDescent="0.25">
      <c r="A114" s="6" t="s">
        <v>135</v>
      </c>
      <c r="B114" s="6" t="s">
        <v>49</v>
      </c>
      <c r="C114" s="5">
        <v>20</v>
      </c>
      <c r="D114" s="6" t="s">
        <v>70</v>
      </c>
      <c r="E114" s="6"/>
      <c r="F114" s="5">
        <v>10</v>
      </c>
      <c r="G114" s="5"/>
      <c r="H114" s="5"/>
      <c r="I114" s="2">
        <f t="shared" si="10"/>
        <v>10</v>
      </c>
      <c r="J114" s="2">
        <f t="shared" si="11"/>
        <v>4.0467807858848293</v>
      </c>
    </row>
    <row r="115" spans="1:11" x14ac:dyDescent="0.25">
      <c r="A115" s="6" t="s">
        <v>135</v>
      </c>
      <c r="B115" s="6" t="s">
        <v>49</v>
      </c>
      <c r="C115" s="5">
        <v>33</v>
      </c>
      <c r="D115" s="6" t="s">
        <v>52</v>
      </c>
      <c r="E115" s="6"/>
      <c r="F115" s="5">
        <v>6</v>
      </c>
      <c r="G115" s="5"/>
      <c r="H115" s="5"/>
      <c r="I115" s="2">
        <f t="shared" si="10"/>
        <v>6</v>
      </c>
      <c r="J115" s="2">
        <f t="shared" si="11"/>
        <v>2.4280684715308971</v>
      </c>
    </row>
    <row r="116" spans="1:11" x14ac:dyDescent="0.25">
      <c r="A116" s="6" t="s">
        <v>135</v>
      </c>
      <c r="B116" s="6" t="s">
        <v>49</v>
      </c>
      <c r="C116" s="5">
        <v>44</v>
      </c>
      <c r="D116" s="6" t="s">
        <v>145</v>
      </c>
      <c r="E116" s="6"/>
      <c r="F116" s="5">
        <v>14</v>
      </c>
      <c r="G116" s="5">
        <v>2</v>
      </c>
      <c r="H116" s="5"/>
      <c r="I116" s="2">
        <f t="shared" si="10"/>
        <v>14.5</v>
      </c>
      <c r="J116" s="2">
        <f t="shared" si="11"/>
        <v>5.867832139533002</v>
      </c>
    </row>
    <row r="117" spans="1:11" x14ac:dyDescent="0.25">
      <c r="A117" s="6" t="s">
        <v>135</v>
      </c>
      <c r="B117" s="6" t="s">
        <v>49</v>
      </c>
      <c r="C117" s="5" t="s">
        <v>137</v>
      </c>
      <c r="D117" s="6" t="s">
        <v>146</v>
      </c>
      <c r="E117" s="6"/>
      <c r="F117" s="5">
        <v>6</v>
      </c>
      <c r="G117" s="5">
        <v>2</v>
      </c>
      <c r="H117" s="5"/>
      <c r="I117" s="2">
        <f t="shared" si="10"/>
        <v>6.5</v>
      </c>
      <c r="J117" s="2">
        <f t="shared" si="11"/>
        <v>2.6304075108251386</v>
      </c>
    </row>
    <row r="118" spans="1:11" x14ac:dyDescent="0.25">
      <c r="A118" s="6" t="s">
        <v>135</v>
      </c>
      <c r="B118" s="6" t="s">
        <v>49</v>
      </c>
      <c r="C118" s="5">
        <v>45</v>
      </c>
      <c r="D118" s="6" t="s">
        <v>148</v>
      </c>
      <c r="E118" s="6"/>
      <c r="F118" s="5">
        <v>11</v>
      </c>
      <c r="G118" s="5">
        <v>3</v>
      </c>
      <c r="H118" s="5">
        <v>13</v>
      </c>
      <c r="I118" s="2">
        <f t="shared" si="10"/>
        <v>11.831250000000001</v>
      </c>
      <c r="J118" s="2">
        <f t="shared" si="11"/>
        <v>4.7878475172999888</v>
      </c>
      <c r="K118" t="s">
        <v>149</v>
      </c>
    </row>
    <row r="119" spans="1:11" x14ac:dyDescent="0.25">
      <c r="A119" s="6" t="s">
        <v>135</v>
      </c>
      <c r="B119" s="6" t="s">
        <v>49</v>
      </c>
      <c r="C119" s="5">
        <v>46</v>
      </c>
      <c r="D119" s="6" t="s">
        <v>147</v>
      </c>
      <c r="E119" s="6"/>
      <c r="F119" s="5">
        <v>8</v>
      </c>
      <c r="G119" s="5">
        <v>1</v>
      </c>
      <c r="H119" s="5">
        <v>27</v>
      </c>
      <c r="I119" s="2">
        <f t="shared" si="10"/>
        <v>8.4187499999999993</v>
      </c>
      <c r="J119" s="2">
        <f t="shared" si="11"/>
        <v>3.4068835741167902</v>
      </c>
    </row>
    <row r="120" spans="1:11" x14ac:dyDescent="0.25">
      <c r="A120" s="6" t="s">
        <v>135</v>
      </c>
      <c r="B120" s="6" t="s">
        <v>49</v>
      </c>
      <c r="C120" s="5">
        <v>57</v>
      </c>
      <c r="D120" s="6" t="s">
        <v>150</v>
      </c>
      <c r="E120" s="6"/>
      <c r="F120" s="5">
        <v>2</v>
      </c>
      <c r="G120" s="5">
        <v>1</v>
      </c>
      <c r="H120" s="5">
        <v>8</v>
      </c>
      <c r="I120" s="2">
        <f t="shared" si="10"/>
        <v>2.2999999999999998</v>
      </c>
      <c r="J120" s="2">
        <f t="shared" si="11"/>
        <v>0.93075958075351062</v>
      </c>
    </row>
    <row r="121" spans="1:11" x14ac:dyDescent="0.25">
      <c r="A121" s="6" t="s">
        <v>135</v>
      </c>
      <c r="B121" s="6" t="s">
        <v>49</v>
      </c>
      <c r="C121" s="5">
        <v>89</v>
      </c>
      <c r="D121" s="6" t="s">
        <v>151</v>
      </c>
      <c r="E121" s="6"/>
      <c r="F121" s="5">
        <v>9</v>
      </c>
      <c r="G121" s="5">
        <v>2</v>
      </c>
      <c r="H121" s="5">
        <v>29</v>
      </c>
      <c r="I121" s="2">
        <f t="shared" si="10"/>
        <v>9.6812500000000004</v>
      </c>
      <c r="J121" s="2">
        <f t="shared" si="11"/>
        <v>3.9177896483347503</v>
      </c>
      <c r="K121" t="s">
        <v>152</v>
      </c>
    </row>
    <row r="122" spans="1:11" x14ac:dyDescent="0.25">
      <c r="A122" s="6" t="s">
        <v>135</v>
      </c>
      <c r="B122" s="6" t="s">
        <v>49</v>
      </c>
      <c r="C122" s="5">
        <v>87</v>
      </c>
      <c r="D122" s="6" t="s">
        <v>80</v>
      </c>
      <c r="E122" s="6"/>
      <c r="F122" s="5">
        <v>4</v>
      </c>
      <c r="G122" s="5"/>
      <c r="H122" s="5">
        <v>11</v>
      </c>
      <c r="I122" s="2">
        <f t="shared" si="10"/>
        <v>4.0687499999999996</v>
      </c>
      <c r="J122" s="2">
        <f t="shared" si="11"/>
        <v>1.6465339322568897</v>
      </c>
    </row>
    <row r="123" spans="1:11" x14ac:dyDescent="0.25">
      <c r="A123" s="6" t="s">
        <v>135</v>
      </c>
      <c r="B123" s="6" t="s">
        <v>49</v>
      </c>
      <c r="C123" s="5" t="s">
        <v>138</v>
      </c>
      <c r="D123" s="6" t="s">
        <v>105</v>
      </c>
      <c r="E123" s="6"/>
      <c r="F123" s="5"/>
      <c r="G123" s="5"/>
      <c r="H123" s="5">
        <v>8</v>
      </c>
      <c r="I123" s="2">
        <f t="shared" si="10"/>
        <v>0.05</v>
      </c>
      <c r="J123" s="2">
        <f t="shared" si="11"/>
        <v>2.0233903929424146E-2</v>
      </c>
    </row>
    <row r="124" spans="1:11" ht="15.75" thickBot="1" x14ac:dyDescent="0.3">
      <c r="A124" s="6"/>
      <c r="B124" s="6"/>
      <c r="C124" s="5"/>
      <c r="D124" s="6"/>
      <c r="E124" s="6"/>
      <c r="F124" s="7">
        <v>1432</v>
      </c>
      <c r="G124" s="7">
        <v>3</v>
      </c>
      <c r="H124" s="7">
        <v>30</v>
      </c>
      <c r="I124" s="2">
        <f t="shared" si="10"/>
        <v>1432.9375</v>
      </c>
      <c r="J124" s="2">
        <f t="shared" si="11"/>
        <v>579.87839423738421</v>
      </c>
    </row>
    <row r="125" spans="1:11" ht="15.75" thickTop="1" x14ac:dyDescent="0.25">
      <c r="A125" s="6" t="s">
        <v>154</v>
      </c>
      <c r="B125" s="6" t="s">
        <v>11</v>
      </c>
      <c r="C125" s="5" t="s">
        <v>153</v>
      </c>
      <c r="D125" s="6" t="s">
        <v>34</v>
      </c>
      <c r="E125" s="6"/>
      <c r="F125" s="5">
        <v>5</v>
      </c>
      <c r="G125" s="5"/>
      <c r="H125" s="5"/>
      <c r="I125" s="2">
        <f t="shared" si="10"/>
        <v>5</v>
      </c>
      <c r="J125" s="2">
        <f t="shared" si="11"/>
        <v>2.0233903929424146</v>
      </c>
      <c r="K125" t="s">
        <v>157</v>
      </c>
    </row>
    <row r="126" spans="1:11" x14ac:dyDescent="0.25">
      <c r="A126" s="6" t="s">
        <v>155</v>
      </c>
      <c r="B126" s="6" t="s">
        <v>156</v>
      </c>
      <c r="C126" s="5">
        <v>59</v>
      </c>
      <c r="D126" s="6" t="s">
        <v>158</v>
      </c>
      <c r="E126" s="6"/>
      <c r="F126" s="5"/>
      <c r="G126" s="5">
        <v>1</v>
      </c>
      <c r="H126" s="5">
        <v>55</v>
      </c>
    </row>
    <row r="127" spans="1:11" x14ac:dyDescent="0.25">
      <c r="A127" s="6" t="s">
        <v>155</v>
      </c>
      <c r="B127" s="6" t="s">
        <v>156</v>
      </c>
      <c r="C127" s="5">
        <v>78</v>
      </c>
      <c r="D127" s="6" t="s">
        <v>34</v>
      </c>
      <c r="E127" s="6"/>
      <c r="F127" s="5">
        <v>20</v>
      </c>
      <c r="G127" s="5">
        <v>1</v>
      </c>
      <c r="H127" s="5">
        <v>13</v>
      </c>
      <c r="I127" s="2">
        <f t="shared" si="10"/>
        <v>20.331250000000001</v>
      </c>
      <c r="J127" s="2">
        <f t="shared" si="11"/>
        <v>8.2276111853020932</v>
      </c>
    </row>
    <row r="128" spans="1:11" x14ac:dyDescent="0.25">
      <c r="A128" s="6" t="s">
        <v>155</v>
      </c>
      <c r="B128" s="6" t="s">
        <v>156</v>
      </c>
      <c r="C128" s="5">
        <v>79</v>
      </c>
      <c r="D128" s="6" t="s">
        <v>34</v>
      </c>
      <c r="E128" s="6"/>
      <c r="F128" s="5">
        <v>9</v>
      </c>
      <c r="G128" s="5">
        <v>1</v>
      </c>
      <c r="H128" s="5">
        <v>38</v>
      </c>
      <c r="I128" s="2">
        <f t="shared" si="10"/>
        <v>9.4875000000000007</v>
      </c>
      <c r="J128" s="2">
        <f t="shared" si="11"/>
        <v>3.8393832706082316</v>
      </c>
    </row>
    <row r="129" spans="1:11" x14ac:dyDescent="0.25">
      <c r="A129" s="6" t="s">
        <v>155</v>
      </c>
      <c r="B129" s="6" t="s">
        <v>156</v>
      </c>
      <c r="C129" s="5">
        <v>80</v>
      </c>
      <c r="D129" s="6" t="s">
        <v>34</v>
      </c>
      <c r="E129" s="6"/>
      <c r="F129" s="5">
        <v>8</v>
      </c>
      <c r="G129" s="5">
        <v>3</v>
      </c>
      <c r="H129" s="5">
        <v>13</v>
      </c>
      <c r="I129" s="2">
        <f t="shared" si="10"/>
        <v>8.8312500000000007</v>
      </c>
      <c r="J129" s="2">
        <f t="shared" si="11"/>
        <v>3.5738132815345396</v>
      </c>
    </row>
    <row r="130" spans="1:11" x14ac:dyDescent="0.25">
      <c r="A130" s="6" t="s">
        <v>155</v>
      </c>
      <c r="B130" s="6" t="s">
        <v>156</v>
      </c>
      <c r="C130" s="5">
        <v>83</v>
      </c>
      <c r="D130" s="6" t="s">
        <v>25</v>
      </c>
      <c r="E130" s="6"/>
      <c r="F130" s="5"/>
      <c r="G130" s="5">
        <v>2</v>
      </c>
      <c r="H130" s="5"/>
      <c r="I130" s="2">
        <f t="shared" si="10"/>
        <v>0.5</v>
      </c>
      <c r="J130" s="2">
        <f t="shared" si="11"/>
        <v>0.20233903929424144</v>
      </c>
    </row>
    <row r="131" spans="1:11" x14ac:dyDescent="0.25">
      <c r="A131" s="6" t="s">
        <v>155</v>
      </c>
      <c r="B131" s="6" t="s">
        <v>159</v>
      </c>
      <c r="C131" s="5">
        <v>92</v>
      </c>
      <c r="D131" s="6" t="s">
        <v>31</v>
      </c>
      <c r="E131" s="6"/>
      <c r="F131" s="5"/>
      <c r="G131" s="5"/>
      <c r="H131" s="5">
        <v>16</v>
      </c>
      <c r="I131" s="2">
        <f t="shared" si="10"/>
        <v>0.1</v>
      </c>
      <c r="J131" s="2">
        <f t="shared" si="11"/>
        <v>4.0467807858848293E-2</v>
      </c>
    </row>
    <row r="132" spans="1:11" x14ac:dyDescent="0.25">
      <c r="A132" s="6" t="s">
        <v>155</v>
      </c>
      <c r="B132" s="6" t="s">
        <v>159</v>
      </c>
      <c r="C132" s="5">
        <v>93</v>
      </c>
      <c r="D132" s="6" t="s">
        <v>106</v>
      </c>
      <c r="E132" s="6"/>
      <c r="F132" s="5"/>
      <c r="G132" s="5">
        <v>1</v>
      </c>
      <c r="H132" s="5">
        <v>27</v>
      </c>
      <c r="I132" s="2">
        <f t="shared" si="10"/>
        <v>0.41875000000000001</v>
      </c>
      <c r="J132" s="2">
        <f t="shared" si="11"/>
        <v>0.16945894540892723</v>
      </c>
    </row>
    <row r="133" spans="1:11" x14ac:dyDescent="0.25">
      <c r="A133" s="6" t="s">
        <v>155</v>
      </c>
      <c r="B133" s="6" t="s">
        <v>159</v>
      </c>
      <c r="C133" s="5">
        <v>94</v>
      </c>
      <c r="D133" s="6" t="s">
        <v>161</v>
      </c>
      <c r="E133" s="6"/>
      <c r="F133" s="5"/>
      <c r="G133" s="5"/>
      <c r="H133" s="5">
        <v>16</v>
      </c>
      <c r="I133" s="2">
        <f t="shared" si="10"/>
        <v>0.1</v>
      </c>
      <c r="J133" s="2">
        <f t="shared" si="11"/>
        <v>4.0467807858848293E-2</v>
      </c>
    </row>
    <row r="134" spans="1:11" x14ac:dyDescent="0.25">
      <c r="A134" s="6" t="s">
        <v>155</v>
      </c>
      <c r="B134" s="6" t="s">
        <v>160</v>
      </c>
      <c r="C134" s="5">
        <v>95</v>
      </c>
      <c r="D134" s="6" t="s">
        <v>162</v>
      </c>
      <c r="E134" s="6"/>
      <c r="F134" s="5"/>
      <c r="G134" s="5"/>
      <c r="H134" s="5">
        <v>32</v>
      </c>
      <c r="I134" s="2">
        <f t="shared" si="10"/>
        <v>0.2</v>
      </c>
      <c r="J134" s="2">
        <f t="shared" si="11"/>
        <v>8.0935615717696585E-2</v>
      </c>
      <c r="K134" t="s">
        <v>163</v>
      </c>
    </row>
    <row r="135" spans="1:11" x14ac:dyDescent="0.25">
      <c r="A135" s="6"/>
      <c r="B135" s="6"/>
      <c r="C135" s="5"/>
      <c r="D135" s="6"/>
      <c r="E135" s="6"/>
      <c r="F135" s="5">
        <v>40</v>
      </c>
      <c r="G135" s="5">
        <v>1</v>
      </c>
      <c r="H135" s="5">
        <v>30</v>
      </c>
      <c r="I135" s="2">
        <f t="shared" si="10"/>
        <v>40.4375</v>
      </c>
      <c r="J135" s="2">
        <f t="shared" si="11"/>
        <v>16.364169802921776</v>
      </c>
    </row>
    <row r="136" spans="1:11" x14ac:dyDescent="0.25">
      <c r="A136" s="6" t="s">
        <v>164</v>
      </c>
      <c r="B136" s="6" t="s">
        <v>165</v>
      </c>
      <c r="C136" s="5">
        <v>63</v>
      </c>
      <c r="D136" s="6" t="s">
        <v>31</v>
      </c>
      <c r="E136" s="6"/>
      <c r="F136" s="5"/>
      <c r="G136" s="5">
        <v>1</v>
      </c>
      <c r="H136" s="5">
        <v>3</v>
      </c>
      <c r="I136" s="2">
        <f t="shared" si="10"/>
        <v>0.26874999999999999</v>
      </c>
      <c r="J136" s="2">
        <f t="shared" si="11"/>
        <v>0.10875723362065477</v>
      </c>
      <c r="K136" t="s">
        <v>166</v>
      </c>
    </row>
    <row r="137" spans="1:11" x14ac:dyDescent="0.25">
      <c r="A137" s="6"/>
      <c r="B137" s="6"/>
      <c r="C137" s="5"/>
      <c r="D137" s="6"/>
      <c r="E137" s="6"/>
      <c r="F137" s="5"/>
      <c r="G137" s="5"/>
      <c r="H137" s="5"/>
      <c r="I137" s="2">
        <f t="shared" ref="I137:I167" si="12">(H137+(G137*40)+(F137*160))/160</f>
        <v>0</v>
      </c>
      <c r="J137" s="2">
        <f t="shared" ref="J137:J167" si="13">I137/2.4711</f>
        <v>0</v>
      </c>
    </row>
    <row r="138" spans="1:11" x14ac:dyDescent="0.25">
      <c r="A138" s="6" t="s">
        <v>167</v>
      </c>
      <c r="B138" s="6" t="s">
        <v>11</v>
      </c>
      <c r="C138" s="5">
        <v>119</v>
      </c>
      <c r="D138" s="6" t="s">
        <v>168</v>
      </c>
      <c r="E138" s="6"/>
      <c r="F138" s="5">
        <v>28</v>
      </c>
      <c r="G138" s="5"/>
      <c r="H138" s="5"/>
      <c r="I138" s="2">
        <f t="shared" si="12"/>
        <v>28</v>
      </c>
      <c r="J138" s="2">
        <f t="shared" si="13"/>
        <v>11.33098620047752</v>
      </c>
    </row>
    <row r="139" spans="1:11" x14ac:dyDescent="0.25">
      <c r="A139" s="6" t="s">
        <v>167</v>
      </c>
      <c r="B139" s="6" t="s">
        <v>11</v>
      </c>
      <c r="C139" s="5">
        <v>120</v>
      </c>
      <c r="D139" s="6" t="s">
        <v>169</v>
      </c>
      <c r="E139" s="6"/>
      <c r="F139" s="5">
        <v>28</v>
      </c>
      <c r="G139" s="5"/>
      <c r="H139" s="5"/>
      <c r="I139" s="2">
        <f t="shared" si="12"/>
        <v>28</v>
      </c>
      <c r="J139" s="2">
        <f t="shared" si="13"/>
        <v>11.33098620047752</v>
      </c>
    </row>
    <row r="140" spans="1:11" x14ac:dyDescent="0.25">
      <c r="A140" s="6" t="s">
        <v>167</v>
      </c>
      <c r="B140" s="6" t="s">
        <v>11</v>
      </c>
      <c r="C140" s="5">
        <v>121</v>
      </c>
      <c r="D140" s="6" t="s">
        <v>169</v>
      </c>
      <c r="E140" s="6"/>
      <c r="F140" s="5">
        <v>28</v>
      </c>
      <c r="G140" s="5"/>
      <c r="H140" s="5"/>
      <c r="I140" s="2">
        <f t="shared" si="12"/>
        <v>28</v>
      </c>
      <c r="J140" s="2">
        <f t="shared" si="13"/>
        <v>11.33098620047752</v>
      </c>
    </row>
    <row r="141" spans="1:11" x14ac:dyDescent="0.25">
      <c r="A141" s="6" t="s">
        <v>167</v>
      </c>
      <c r="B141" s="6" t="s">
        <v>11</v>
      </c>
      <c r="C141" s="5">
        <v>122</v>
      </c>
      <c r="D141" s="6" t="s">
        <v>169</v>
      </c>
      <c r="E141" s="6"/>
      <c r="F141" s="5">
        <v>28</v>
      </c>
      <c r="G141" s="5"/>
      <c r="H141" s="5"/>
      <c r="I141" s="2">
        <f t="shared" si="12"/>
        <v>28</v>
      </c>
      <c r="J141" s="2">
        <f t="shared" si="13"/>
        <v>11.33098620047752</v>
      </c>
    </row>
    <row r="142" spans="1:11" x14ac:dyDescent="0.25">
      <c r="A142" s="6" t="s">
        <v>167</v>
      </c>
      <c r="B142" s="6" t="s">
        <v>11</v>
      </c>
      <c r="C142" s="5">
        <v>124</v>
      </c>
      <c r="D142" s="6" t="s">
        <v>170</v>
      </c>
      <c r="E142" s="6"/>
      <c r="F142" s="5">
        <v>32</v>
      </c>
      <c r="G142" s="5"/>
      <c r="H142" s="5">
        <v>7</v>
      </c>
      <c r="I142" s="2">
        <f t="shared" si="12"/>
        <v>32.043750000000003</v>
      </c>
      <c r="J142" s="2">
        <f t="shared" si="13"/>
        <v>12.967403180769699</v>
      </c>
    </row>
    <row r="143" spans="1:11" x14ac:dyDescent="0.25">
      <c r="A143" s="6" t="s">
        <v>167</v>
      </c>
      <c r="B143" s="6" t="s">
        <v>11</v>
      </c>
      <c r="C143" s="5">
        <v>125</v>
      </c>
      <c r="D143" s="6" t="s">
        <v>31</v>
      </c>
      <c r="E143" s="6"/>
      <c r="F143" s="5"/>
      <c r="G143" s="5">
        <v>2</v>
      </c>
      <c r="H143" s="5"/>
      <c r="I143" s="2">
        <f t="shared" si="12"/>
        <v>0.5</v>
      </c>
      <c r="J143" s="2">
        <f t="shared" si="13"/>
        <v>0.20233903929424144</v>
      </c>
    </row>
    <row r="144" spans="1:11" x14ac:dyDescent="0.25">
      <c r="A144" s="6" t="s">
        <v>167</v>
      </c>
      <c r="B144" s="6" t="s">
        <v>11</v>
      </c>
      <c r="C144" s="5">
        <v>126</v>
      </c>
      <c r="D144" s="6" t="s">
        <v>170</v>
      </c>
      <c r="E144" s="6"/>
      <c r="F144" s="5">
        <v>48</v>
      </c>
      <c r="G144" s="5"/>
      <c r="H144" s="5">
        <v>6</v>
      </c>
      <c r="I144" s="2">
        <f t="shared" si="12"/>
        <v>48.037500000000001</v>
      </c>
      <c r="J144" s="2">
        <f t="shared" si="13"/>
        <v>19.439723200194248</v>
      </c>
    </row>
    <row r="145" spans="1:10" x14ac:dyDescent="0.25">
      <c r="A145" s="6" t="s">
        <v>167</v>
      </c>
      <c r="B145" s="6" t="s">
        <v>11</v>
      </c>
      <c r="C145" s="5">
        <v>127</v>
      </c>
      <c r="D145" s="6" t="s">
        <v>171</v>
      </c>
      <c r="E145" s="6"/>
      <c r="F145" s="5"/>
      <c r="G145" s="5">
        <v>3</v>
      </c>
      <c r="H145" s="5">
        <v>16</v>
      </c>
      <c r="I145" s="2">
        <f t="shared" si="12"/>
        <v>0.85</v>
      </c>
      <c r="J145" s="2">
        <f t="shared" si="13"/>
        <v>0.34397636680021043</v>
      </c>
    </row>
    <row r="146" spans="1:10" ht="15.75" thickBot="1" x14ac:dyDescent="0.3">
      <c r="A146" s="6"/>
      <c r="B146" s="6"/>
      <c r="C146" s="5"/>
      <c r="D146" s="6"/>
      <c r="E146" s="6"/>
      <c r="F146" s="7">
        <v>190</v>
      </c>
      <c r="G146" s="7">
        <v>1</v>
      </c>
      <c r="H146" s="7">
        <v>29</v>
      </c>
      <c r="I146" s="2">
        <f t="shared" si="12"/>
        <v>190.43125000000001</v>
      </c>
      <c r="J146" s="2">
        <f t="shared" si="13"/>
        <v>77.06335235320303</v>
      </c>
    </row>
    <row r="147" spans="1:10" ht="15.75" thickTop="1" x14ac:dyDescent="0.25">
      <c r="A147" s="6" t="s">
        <v>167</v>
      </c>
      <c r="B147" s="6" t="s">
        <v>11</v>
      </c>
      <c r="C147" s="5">
        <v>128</v>
      </c>
      <c r="D147" s="6" t="s">
        <v>170</v>
      </c>
      <c r="E147" s="6"/>
      <c r="F147" s="5">
        <v>80</v>
      </c>
      <c r="G147" s="5"/>
      <c r="H147" s="5"/>
      <c r="I147" s="2">
        <f t="shared" si="12"/>
        <v>80</v>
      </c>
      <c r="J147" s="2">
        <f t="shared" si="13"/>
        <v>32.374246287078634</v>
      </c>
    </row>
    <row r="148" spans="1:10" x14ac:dyDescent="0.25">
      <c r="A148" s="6" t="s">
        <v>167</v>
      </c>
      <c r="B148" s="6" t="s">
        <v>11</v>
      </c>
      <c r="C148" s="5">
        <v>129</v>
      </c>
      <c r="D148" s="6" t="s">
        <v>52</v>
      </c>
      <c r="E148" s="6"/>
      <c r="F148" s="5">
        <v>2</v>
      </c>
      <c r="G148" s="5"/>
      <c r="H148" s="5"/>
      <c r="I148" s="2">
        <f t="shared" si="12"/>
        <v>2</v>
      </c>
      <c r="J148" s="2">
        <f t="shared" si="13"/>
        <v>0.80935615717696574</v>
      </c>
    </row>
    <row r="149" spans="1:10" x14ac:dyDescent="0.25">
      <c r="A149" s="6" t="s">
        <v>167</v>
      </c>
      <c r="B149" s="6" t="s">
        <v>11</v>
      </c>
      <c r="C149" s="5">
        <v>130</v>
      </c>
      <c r="D149" s="6" t="s">
        <v>52</v>
      </c>
      <c r="E149" s="6"/>
      <c r="F149" s="5">
        <v>2</v>
      </c>
      <c r="G149" s="5"/>
      <c r="H149" s="5"/>
      <c r="I149" s="2">
        <f t="shared" si="12"/>
        <v>2</v>
      </c>
      <c r="J149" s="2">
        <f t="shared" si="13"/>
        <v>0.80935615717696574</v>
      </c>
    </row>
    <row r="150" spans="1:10" x14ac:dyDescent="0.25">
      <c r="A150" s="6" t="s">
        <v>167</v>
      </c>
      <c r="B150" s="6" t="s">
        <v>11</v>
      </c>
      <c r="C150" s="5">
        <v>131</v>
      </c>
      <c r="D150" s="6" t="s">
        <v>52</v>
      </c>
      <c r="E150" s="6"/>
      <c r="F150" s="5">
        <v>6</v>
      </c>
      <c r="G150" s="5"/>
      <c r="H150" s="5"/>
      <c r="I150" s="2">
        <f t="shared" si="12"/>
        <v>6</v>
      </c>
      <c r="J150" s="2">
        <f t="shared" si="13"/>
        <v>2.4280684715308971</v>
      </c>
    </row>
    <row r="151" spans="1:10" x14ac:dyDescent="0.25">
      <c r="A151" s="6" t="s">
        <v>167</v>
      </c>
      <c r="B151" s="6" t="s">
        <v>11</v>
      </c>
      <c r="C151" s="5">
        <v>132</v>
      </c>
      <c r="D151" s="6" t="s">
        <v>170</v>
      </c>
      <c r="E151" s="6"/>
      <c r="F151" s="5">
        <v>88</v>
      </c>
      <c r="G151" s="5">
        <v>1</v>
      </c>
      <c r="H151" s="5">
        <v>1</v>
      </c>
      <c r="I151" s="2">
        <f t="shared" si="12"/>
        <v>88.256249999999994</v>
      </c>
      <c r="J151" s="2">
        <f t="shared" si="13"/>
        <v>35.715369673424789</v>
      </c>
    </row>
    <row r="152" spans="1:10" x14ac:dyDescent="0.25">
      <c r="A152" s="6" t="s">
        <v>167</v>
      </c>
      <c r="B152" s="6" t="s">
        <v>11</v>
      </c>
      <c r="C152" s="5">
        <v>133</v>
      </c>
      <c r="D152" s="6" t="s">
        <v>52</v>
      </c>
      <c r="E152" s="6"/>
      <c r="F152" s="5">
        <v>3</v>
      </c>
      <c r="G152" s="5"/>
      <c r="H152" s="5"/>
      <c r="I152" s="2">
        <f t="shared" si="12"/>
        <v>3</v>
      </c>
      <c r="J152" s="2">
        <f t="shared" si="13"/>
        <v>1.2140342357654486</v>
      </c>
    </row>
    <row r="153" spans="1:10" x14ac:dyDescent="0.25">
      <c r="A153" s="6" t="s">
        <v>167</v>
      </c>
      <c r="B153" s="6" t="s">
        <v>11</v>
      </c>
      <c r="C153" s="5">
        <v>134</v>
      </c>
      <c r="D153" s="6" t="s">
        <v>52</v>
      </c>
      <c r="E153" s="6"/>
      <c r="F153" s="5">
        <v>3</v>
      </c>
      <c r="G153" s="5"/>
      <c r="H153" s="5"/>
      <c r="I153" s="2">
        <f t="shared" si="12"/>
        <v>3</v>
      </c>
      <c r="J153" s="2">
        <f t="shared" si="13"/>
        <v>1.2140342357654486</v>
      </c>
    </row>
    <row r="154" spans="1:10" x14ac:dyDescent="0.25">
      <c r="A154" s="6" t="s">
        <v>167</v>
      </c>
      <c r="B154" s="6" t="s">
        <v>11</v>
      </c>
      <c r="C154" s="5">
        <v>135</v>
      </c>
      <c r="D154" s="6" t="s">
        <v>170</v>
      </c>
      <c r="E154" s="6"/>
      <c r="F154" s="5">
        <v>80</v>
      </c>
      <c r="G154" s="5">
        <v>3</v>
      </c>
      <c r="H154" s="5">
        <v>5</v>
      </c>
      <c r="I154" s="2">
        <f t="shared" si="12"/>
        <v>80.78125</v>
      </c>
      <c r="J154" s="2">
        <f t="shared" si="13"/>
        <v>32.690401035975881</v>
      </c>
    </row>
    <row r="155" spans="1:10" x14ac:dyDescent="0.25">
      <c r="A155" s="6" t="s">
        <v>167</v>
      </c>
      <c r="B155" s="6" t="s">
        <v>11</v>
      </c>
      <c r="C155" s="5">
        <v>135</v>
      </c>
      <c r="D155" s="6" t="s">
        <v>52</v>
      </c>
      <c r="E155" s="6"/>
      <c r="F155" s="5">
        <v>3</v>
      </c>
      <c r="G155" s="5"/>
      <c r="H155" s="5"/>
      <c r="I155" s="2">
        <f t="shared" si="12"/>
        <v>3</v>
      </c>
      <c r="J155" s="2">
        <f t="shared" si="13"/>
        <v>1.2140342357654486</v>
      </c>
    </row>
    <row r="156" spans="1:10" x14ac:dyDescent="0.25">
      <c r="A156" s="6" t="s">
        <v>167</v>
      </c>
      <c r="B156" s="6" t="s">
        <v>11</v>
      </c>
      <c r="C156" s="5">
        <v>137</v>
      </c>
      <c r="D156" s="6" t="s">
        <v>170</v>
      </c>
      <c r="E156" s="6"/>
      <c r="F156" s="5">
        <v>80</v>
      </c>
      <c r="G156" s="5">
        <v>1</v>
      </c>
      <c r="H156" s="5">
        <v>4</v>
      </c>
      <c r="I156" s="2">
        <f t="shared" si="12"/>
        <v>80.275000000000006</v>
      </c>
      <c r="J156" s="2">
        <f t="shared" si="13"/>
        <v>32.485532758690468</v>
      </c>
    </row>
    <row r="157" spans="1:10" x14ac:dyDescent="0.25">
      <c r="A157" s="6" t="s">
        <v>167</v>
      </c>
      <c r="B157" s="6" t="s">
        <v>11</v>
      </c>
      <c r="C157" s="5">
        <v>138</v>
      </c>
      <c r="D157" s="6" t="s">
        <v>52</v>
      </c>
      <c r="E157" s="6"/>
      <c r="F157" s="5">
        <v>5</v>
      </c>
      <c r="G157" s="5"/>
      <c r="H157" s="5"/>
      <c r="I157" s="2">
        <f t="shared" si="12"/>
        <v>5</v>
      </c>
      <c r="J157" s="2">
        <f t="shared" si="13"/>
        <v>2.0233903929424146</v>
      </c>
    </row>
    <row r="158" spans="1:10" x14ac:dyDescent="0.25">
      <c r="A158" s="6" t="s">
        <v>167</v>
      </c>
      <c r="B158" s="6" t="s">
        <v>11</v>
      </c>
      <c r="C158" s="5">
        <v>138</v>
      </c>
      <c r="D158" s="6" t="s">
        <v>170</v>
      </c>
      <c r="E158" s="6"/>
      <c r="F158" s="5">
        <v>104</v>
      </c>
      <c r="G158" s="5"/>
      <c r="H158" s="5">
        <v>3</v>
      </c>
      <c r="I158" s="2">
        <f t="shared" si="12"/>
        <v>104.01875</v>
      </c>
      <c r="J158" s="2">
        <f t="shared" si="13"/>
        <v>42.094107887175753</v>
      </c>
    </row>
    <row r="159" spans="1:10" x14ac:dyDescent="0.25">
      <c r="A159" s="6" t="s">
        <v>167</v>
      </c>
      <c r="B159" s="6" t="s">
        <v>11</v>
      </c>
      <c r="C159" s="5">
        <v>140</v>
      </c>
      <c r="D159" s="6" t="s">
        <v>52</v>
      </c>
      <c r="E159" s="6"/>
      <c r="F159" s="5">
        <v>3</v>
      </c>
      <c r="G159" s="5"/>
      <c r="H159" s="5"/>
      <c r="I159" s="2">
        <f t="shared" si="12"/>
        <v>3</v>
      </c>
      <c r="J159" s="2">
        <f t="shared" si="13"/>
        <v>1.2140342357654486</v>
      </c>
    </row>
    <row r="160" spans="1:10" x14ac:dyDescent="0.25">
      <c r="A160" s="6" t="s">
        <v>167</v>
      </c>
      <c r="B160" s="6" t="s">
        <v>11</v>
      </c>
      <c r="C160" s="5">
        <v>141</v>
      </c>
      <c r="D160" s="6" t="s">
        <v>173</v>
      </c>
      <c r="E160" s="6"/>
      <c r="F160" s="5">
        <v>213</v>
      </c>
      <c r="G160" s="5">
        <v>1</v>
      </c>
      <c r="H160" s="5">
        <v>2</v>
      </c>
      <c r="I160" s="2">
        <f t="shared" si="12"/>
        <v>213.26249999999999</v>
      </c>
      <c r="J160" s="2">
        <f t="shared" si="13"/>
        <v>86.302658734976333</v>
      </c>
    </row>
    <row r="161" spans="1:12" x14ac:dyDescent="0.25">
      <c r="A161" s="6" t="s">
        <v>167</v>
      </c>
      <c r="B161" s="6" t="s">
        <v>11</v>
      </c>
      <c r="C161" s="5">
        <v>142</v>
      </c>
      <c r="D161" s="6" t="s">
        <v>52</v>
      </c>
      <c r="E161" s="6"/>
      <c r="F161" s="5">
        <v>8</v>
      </c>
      <c r="G161" s="5"/>
      <c r="H161" s="5">
        <v>1</v>
      </c>
      <c r="I161" s="2">
        <f t="shared" si="12"/>
        <v>8.0062499999999996</v>
      </c>
      <c r="J161" s="2">
        <f t="shared" si="13"/>
        <v>3.2399538666990408</v>
      </c>
    </row>
    <row r="162" spans="1:12" ht="15.75" thickBot="1" x14ac:dyDescent="0.3">
      <c r="A162" s="6"/>
      <c r="B162" s="6"/>
      <c r="C162" s="5"/>
      <c r="D162" s="6"/>
      <c r="E162" s="6"/>
      <c r="F162" s="7">
        <v>815</v>
      </c>
      <c r="G162" s="7"/>
      <c r="H162" s="7">
        <v>11</v>
      </c>
      <c r="I162" s="2">
        <f t="shared" si="12"/>
        <v>815.06875000000002</v>
      </c>
      <c r="J162" s="2">
        <f t="shared" si="13"/>
        <v>329.84045566751649</v>
      </c>
    </row>
    <row r="163" spans="1:12" ht="15.75" thickTop="1" x14ac:dyDescent="0.25">
      <c r="A163" s="6" t="s">
        <v>172</v>
      </c>
      <c r="B163" s="6" t="s">
        <v>114</v>
      </c>
      <c r="C163" s="5">
        <v>60</v>
      </c>
      <c r="D163" s="6" t="s">
        <v>177</v>
      </c>
      <c r="E163" s="6"/>
      <c r="F163" s="5">
        <v>6</v>
      </c>
      <c r="G163" s="5">
        <v>3</v>
      </c>
      <c r="H163" s="5">
        <v>34</v>
      </c>
      <c r="I163" s="2">
        <f t="shared" si="12"/>
        <v>6.9625000000000004</v>
      </c>
      <c r="J163" s="2">
        <f t="shared" si="13"/>
        <v>2.8175711221723123</v>
      </c>
      <c r="K163" t="s">
        <v>178</v>
      </c>
    </row>
    <row r="164" spans="1:12" x14ac:dyDescent="0.25">
      <c r="A164" s="6" t="s">
        <v>172</v>
      </c>
      <c r="B164" s="6" t="s">
        <v>114</v>
      </c>
      <c r="C164" s="5">
        <v>61</v>
      </c>
      <c r="D164" s="6" t="s">
        <v>31</v>
      </c>
      <c r="E164" s="6"/>
      <c r="F164" s="5"/>
      <c r="G164" s="5">
        <v>3</v>
      </c>
      <c r="H164" s="5"/>
      <c r="I164" s="2">
        <f t="shared" si="12"/>
        <v>0.75</v>
      </c>
      <c r="J164" s="2">
        <f t="shared" si="13"/>
        <v>0.30350855894136214</v>
      </c>
    </row>
    <row r="165" spans="1:12" x14ac:dyDescent="0.25">
      <c r="A165" s="6" t="s">
        <v>172</v>
      </c>
      <c r="B165" s="6" t="s">
        <v>114</v>
      </c>
      <c r="C165" s="5">
        <v>62</v>
      </c>
      <c r="D165" s="6" t="s">
        <v>174</v>
      </c>
      <c r="E165" s="6"/>
      <c r="F165" s="5"/>
      <c r="G165" s="5">
        <v>2</v>
      </c>
      <c r="H165" s="5">
        <v>6</v>
      </c>
      <c r="I165" s="2">
        <f t="shared" si="12"/>
        <v>0.53749999999999998</v>
      </c>
      <c r="J165" s="2">
        <f t="shared" si="13"/>
        <v>0.21751446724130954</v>
      </c>
    </row>
    <row r="166" spans="1:12" x14ac:dyDescent="0.25">
      <c r="A166" s="6" t="s">
        <v>172</v>
      </c>
      <c r="B166" s="6" t="s">
        <v>40</v>
      </c>
      <c r="C166" s="5">
        <v>84</v>
      </c>
      <c r="D166" s="6" t="s">
        <v>175</v>
      </c>
      <c r="E166" s="6"/>
      <c r="F166" s="5">
        <v>7</v>
      </c>
      <c r="G166" s="5"/>
      <c r="H166" s="5"/>
      <c r="I166" s="2">
        <f t="shared" si="12"/>
        <v>7</v>
      </c>
      <c r="J166" s="2">
        <f t="shared" si="13"/>
        <v>2.83274655011938</v>
      </c>
    </row>
    <row r="167" spans="1:12" x14ac:dyDescent="0.25">
      <c r="A167" s="6" t="s">
        <v>172</v>
      </c>
      <c r="B167" s="6" t="s">
        <v>40</v>
      </c>
      <c r="C167" s="5">
        <v>85</v>
      </c>
      <c r="D167" s="6" t="s">
        <v>176</v>
      </c>
      <c r="E167" s="6"/>
      <c r="F167" s="5"/>
      <c r="G167" s="5">
        <v>1</v>
      </c>
      <c r="H167" s="5">
        <v>20</v>
      </c>
      <c r="I167" s="2">
        <f t="shared" si="12"/>
        <v>0.375</v>
      </c>
      <c r="J167" s="2">
        <f t="shared" si="13"/>
        <v>0.15175427947068107</v>
      </c>
    </row>
    <row r="168" spans="1:12" ht="15.75" thickBot="1" x14ac:dyDescent="0.3">
      <c r="A168" s="6"/>
      <c r="B168" s="6"/>
      <c r="C168" s="5"/>
      <c r="D168" s="6"/>
      <c r="E168" s="6"/>
      <c r="F168" s="7">
        <v>15</v>
      </c>
      <c r="G168" s="7">
        <v>2</v>
      </c>
      <c r="H168" s="7">
        <v>20</v>
      </c>
      <c r="I168" s="2">
        <f t="shared" ref="I168:I175" si="14">(H168+(G168*40)+(F168*160))/160</f>
        <v>15.625</v>
      </c>
      <c r="J168" s="2">
        <f t="shared" ref="J168:J175" si="15">I168/2.4711</f>
        <v>6.3230949779450452</v>
      </c>
    </row>
    <row r="169" spans="1:12" ht="15.75" thickTop="1" x14ac:dyDescent="0.25">
      <c r="A169" s="6"/>
      <c r="B169" s="6"/>
      <c r="C169" s="5" t="s">
        <v>179</v>
      </c>
      <c r="D169" s="6" t="s">
        <v>182</v>
      </c>
      <c r="E169" s="6"/>
      <c r="F169" s="5"/>
      <c r="G169" s="5">
        <v>2</v>
      </c>
      <c r="H169" s="5"/>
      <c r="I169" s="2">
        <f t="shared" si="14"/>
        <v>0.5</v>
      </c>
      <c r="J169" s="2">
        <f t="shared" si="15"/>
        <v>0.20233903929424144</v>
      </c>
      <c r="K169" t="s">
        <v>192</v>
      </c>
    </row>
    <row r="170" spans="1:12" x14ac:dyDescent="0.25">
      <c r="A170" s="6"/>
      <c r="B170" s="6"/>
      <c r="C170" s="5">
        <v>13</v>
      </c>
      <c r="D170" s="6" t="s">
        <v>183</v>
      </c>
      <c r="E170" s="6"/>
      <c r="F170" s="5">
        <v>1</v>
      </c>
      <c r="G170" s="5">
        <v>1</v>
      </c>
      <c r="H170" s="5">
        <v>28</v>
      </c>
      <c r="I170" s="2">
        <f t="shared" si="14"/>
        <v>1.425</v>
      </c>
      <c r="J170" s="2">
        <f t="shared" si="15"/>
        <v>0.57666626198858817</v>
      </c>
      <c r="K170" t="s">
        <v>192</v>
      </c>
    </row>
    <row r="171" spans="1:12" x14ac:dyDescent="0.25">
      <c r="A171" s="6"/>
      <c r="B171" s="6"/>
      <c r="C171" s="5">
        <v>14</v>
      </c>
      <c r="D171" s="6" t="s">
        <v>184</v>
      </c>
      <c r="E171" s="6"/>
      <c r="F171" s="5">
        <v>12</v>
      </c>
      <c r="G171" s="5">
        <v>8</v>
      </c>
      <c r="H171" s="5">
        <v>12</v>
      </c>
      <c r="I171" s="2">
        <f t="shared" si="14"/>
        <v>14.074999999999999</v>
      </c>
      <c r="J171" s="2">
        <f t="shared" si="15"/>
        <v>5.6958439561328964</v>
      </c>
      <c r="K171" t="s">
        <v>192</v>
      </c>
    </row>
    <row r="172" spans="1:12" x14ac:dyDescent="0.25">
      <c r="A172" s="6"/>
      <c r="B172" s="6"/>
      <c r="C172" s="5">
        <v>35</v>
      </c>
      <c r="D172" s="6" t="s">
        <v>185</v>
      </c>
      <c r="E172" s="6"/>
      <c r="F172" s="5">
        <v>5</v>
      </c>
      <c r="G172" s="5">
        <v>1</v>
      </c>
      <c r="H172" s="5">
        <v>24</v>
      </c>
      <c r="I172" s="2">
        <f t="shared" si="14"/>
        <v>5.4</v>
      </c>
      <c r="J172" s="2">
        <f t="shared" si="15"/>
        <v>2.1852616243778078</v>
      </c>
      <c r="K172" t="s">
        <v>192</v>
      </c>
      <c r="L172" t="s">
        <v>187</v>
      </c>
    </row>
    <row r="173" spans="1:12" x14ac:dyDescent="0.25">
      <c r="A173" s="6"/>
      <c r="B173" s="6"/>
      <c r="C173" s="5" t="s">
        <v>180</v>
      </c>
      <c r="D173" s="6" t="s">
        <v>182</v>
      </c>
      <c r="E173" s="6"/>
      <c r="F173" s="5"/>
      <c r="G173" s="5">
        <v>2</v>
      </c>
      <c r="H173" s="5"/>
      <c r="I173" s="2">
        <f t="shared" si="14"/>
        <v>0.5</v>
      </c>
      <c r="J173" s="2">
        <f t="shared" si="15"/>
        <v>0.20233903929424144</v>
      </c>
      <c r="K173" t="s">
        <v>192</v>
      </c>
    </row>
    <row r="174" spans="1:12" x14ac:dyDescent="0.25">
      <c r="A174" s="6"/>
      <c r="B174" s="6"/>
      <c r="C174" s="5">
        <v>56</v>
      </c>
      <c r="D174" s="6" t="s">
        <v>186</v>
      </c>
      <c r="E174" s="6"/>
      <c r="F174" s="5"/>
      <c r="G174" s="5"/>
      <c r="H174" s="5">
        <v>3</v>
      </c>
      <c r="I174" s="2">
        <f t="shared" si="14"/>
        <v>1.8749999999999999E-2</v>
      </c>
      <c r="J174" s="2">
        <f t="shared" si="15"/>
        <v>7.587713973534054E-3</v>
      </c>
      <c r="K174" t="s">
        <v>192</v>
      </c>
      <c r="L174" t="s">
        <v>188</v>
      </c>
    </row>
    <row r="175" spans="1:12" x14ac:dyDescent="0.25">
      <c r="A175" s="6"/>
      <c r="B175" s="6"/>
      <c r="C175" s="5">
        <v>88</v>
      </c>
      <c r="D175" s="6" t="s">
        <v>189</v>
      </c>
      <c r="E175" s="6"/>
      <c r="F175" s="5"/>
      <c r="G175" s="5">
        <v>1</v>
      </c>
      <c r="H175" s="5">
        <v>12</v>
      </c>
      <c r="I175" s="2">
        <f t="shared" si="14"/>
        <v>0.32500000000000001</v>
      </c>
      <c r="J175" s="2">
        <f t="shared" si="15"/>
        <v>0.13152037554125695</v>
      </c>
      <c r="K175" t="s">
        <v>192</v>
      </c>
    </row>
    <row r="176" spans="1:12" x14ac:dyDescent="0.25">
      <c r="A176" s="6"/>
      <c r="B176" s="6"/>
      <c r="C176" s="5" t="s">
        <v>181</v>
      </c>
      <c r="D176" s="6" t="s">
        <v>190</v>
      </c>
      <c r="E176" s="6"/>
      <c r="F176" s="5"/>
      <c r="G176" s="5">
        <v>2</v>
      </c>
      <c r="H176" s="5"/>
      <c r="I176" s="2">
        <f t="shared" ref="I176:I178" si="16">(H176+(G176*40)+(F176*160))/160</f>
        <v>0.5</v>
      </c>
      <c r="J176" s="2">
        <f t="shared" ref="J176:J178" si="17">I176/2.4711</f>
        <v>0.20233903929424144</v>
      </c>
      <c r="K176" t="s">
        <v>192</v>
      </c>
    </row>
    <row r="177" spans="1:11" x14ac:dyDescent="0.25">
      <c r="A177" s="6"/>
      <c r="B177" s="6"/>
      <c r="C177" s="5">
        <v>143</v>
      </c>
      <c r="D177" s="6" t="s">
        <v>191</v>
      </c>
      <c r="E177" s="6"/>
      <c r="F177" s="5">
        <v>6</v>
      </c>
      <c r="G177" s="5">
        <v>3</v>
      </c>
      <c r="H177" s="5">
        <v>12</v>
      </c>
      <c r="I177" s="2">
        <f t="shared" si="16"/>
        <v>6.8250000000000002</v>
      </c>
      <c r="J177" s="2">
        <f t="shared" si="17"/>
        <v>2.7619278863663959</v>
      </c>
      <c r="K177" t="s">
        <v>192</v>
      </c>
    </row>
    <row r="178" spans="1:11" ht="15.75" thickBot="1" x14ac:dyDescent="0.3">
      <c r="A178" s="6"/>
      <c r="B178" s="6"/>
      <c r="C178" s="5"/>
      <c r="D178" s="6"/>
      <c r="E178" s="6"/>
      <c r="F178" s="7">
        <v>28</v>
      </c>
      <c r="G178" s="7">
        <v>1</v>
      </c>
      <c r="H178" s="7">
        <v>11</v>
      </c>
      <c r="I178" s="2">
        <f t="shared" si="16"/>
        <v>28.318750000000001</v>
      </c>
      <c r="J178" s="2">
        <f t="shared" si="17"/>
        <v>11.459977338027601</v>
      </c>
      <c r="K178" t="s">
        <v>192</v>
      </c>
    </row>
    <row r="179" spans="1:11" ht="15.75" thickTop="1" x14ac:dyDescent="0.25">
      <c r="A179" s="6"/>
      <c r="B179" s="6"/>
      <c r="C179" s="5"/>
      <c r="D179" s="6"/>
      <c r="E179" s="6"/>
      <c r="F179" s="5"/>
      <c r="G179" s="5"/>
      <c r="H179" s="5"/>
    </row>
    <row r="180" spans="1:11" x14ac:dyDescent="0.25">
      <c r="A180" s="6"/>
      <c r="B180" s="6"/>
      <c r="C180" s="5"/>
      <c r="D180" s="6"/>
      <c r="E180" s="6"/>
      <c r="F180" s="5"/>
      <c r="G180" s="5"/>
      <c r="H180" s="5"/>
    </row>
    <row r="181" spans="1:11" x14ac:dyDescent="0.25">
      <c r="A181" s="6"/>
      <c r="B181" s="6"/>
      <c r="C181" s="5"/>
      <c r="D181" s="6"/>
      <c r="E181" s="6"/>
      <c r="F181" s="5"/>
      <c r="G181" s="5"/>
      <c r="H181" s="5"/>
    </row>
    <row r="182" spans="1:11" x14ac:dyDescent="0.25">
      <c r="A182" s="6"/>
      <c r="B182" s="6"/>
      <c r="C182" s="5"/>
      <c r="D182" s="6"/>
      <c r="E182" s="6"/>
      <c r="F182" s="5"/>
      <c r="G182" s="5"/>
      <c r="H182" s="5"/>
    </row>
    <row r="183" spans="1:11" x14ac:dyDescent="0.25">
      <c r="A183" s="6"/>
      <c r="B183" s="6"/>
      <c r="C183" s="5"/>
      <c r="D183" s="6"/>
      <c r="E183" s="6"/>
      <c r="F183" s="5"/>
      <c r="G183" s="5"/>
      <c r="H183" s="5"/>
    </row>
    <row r="184" spans="1:11" x14ac:dyDescent="0.25">
      <c r="A184" s="6"/>
      <c r="B184" s="6"/>
      <c r="C184" s="5"/>
      <c r="D184" s="6"/>
      <c r="E184" s="6"/>
      <c r="F184" s="5"/>
      <c r="G184" s="5"/>
      <c r="H184" s="5"/>
    </row>
    <row r="185" spans="1:11" x14ac:dyDescent="0.25">
      <c r="A185" s="6"/>
      <c r="B185" s="6"/>
      <c r="C185" s="5"/>
      <c r="D185" s="6"/>
      <c r="E185" s="6"/>
      <c r="F185" s="5"/>
      <c r="G185" s="5"/>
      <c r="H185" s="5"/>
    </row>
    <row r="186" spans="1:11" x14ac:dyDescent="0.25">
      <c r="A186" s="6"/>
      <c r="B186" s="6"/>
      <c r="C186" s="5"/>
      <c r="D186" s="6"/>
      <c r="E186" s="6"/>
      <c r="F186" s="5"/>
      <c r="G186" s="5"/>
      <c r="H186" s="5"/>
    </row>
    <row r="187" spans="1:11" x14ac:dyDescent="0.25">
      <c r="A187" s="6"/>
      <c r="B187" s="6"/>
      <c r="C187" s="5"/>
      <c r="D187" s="6"/>
      <c r="E187" s="6"/>
      <c r="F187" s="5"/>
      <c r="G187" s="5"/>
      <c r="H187" s="5"/>
    </row>
    <row r="188" spans="1:11" x14ac:dyDescent="0.25">
      <c r="A188" s="6"/>
      <c r="B188" s="6"/>
      <c r="C188" s="5"/>
      <c r="D188" s="6"/>
      <c r="E188" s="6"/>
      <c r="F188" s="5"/>
      <c r="G188" s="5"/>
      <c r="H188" s="5"/>
    </row>
    <row r="189" spans="1:11" x14ac:dyDescent="0.25">
      <c r="A189" s="6"/>
      <c r="B189" s="6"/>
      <c r="C189" s="5"/>
      <c r="D189" s="6"/>
      <c r="E189" s="6"/>
      <c r="F189" s="5"/>
      <c r="G189" s="5"/>
      <c r="H189" s="5"/>
    </row>
    <row r="190" spans="1:11" x14ac:dyDescent="0.25">
      <c r="A190" s="6"/>
      <c r="B190" s="6"/>
      <c r="C190" s="5"/>
      <c r="D190" s="6"/>
      <c r="E190" s="6"/>
      <c r="F190" s="5"/>
      <c r="G190" s="5"/>
      <c r="H190" s="5"/>
    </row>
    <row r="191" spans="1:11" x14ac:dyDescent="0.25">
      <c r="A191" s="6"/>
      <c r="B191" s="6"/>
      <c r="C191" s="5"/>
      <c r="D191" s="6"/>
      <c r="E191" s="6"/>
      <c r="F191" s="5"/>
      <c r="G191" s="5"/>
      <c r="H191" s="5"/>
    </row>
    <row r="192" spans="1:11" x14ac:dyDescent="0.25">
      <c r="A192" s="6"/>
      <c r="B192" s="6"/>
      <c r="C192" s="5"/>
    </row>
    <row r="193" spans="1:3" x14ac:dyDescent="0.25">
      <c r="A193" s="6"/>
      <c r="C193" s="5"/>
    </row>
    <row r="194" spans="1:3" x14ac:dyDescent="0.25">
      <c r="A194" s="6"/>
      <c r="C194" s="5"/>
    </row>
    <row r="195" spans="1:3" x14ac:dyDescent="0.25">
      <c r="A195" s="6"/>
      <c r="C195" s="5"/>
    </row>
    <row r="196" spans="1:3" x14ac:dyDescent="0.25">
      <c r="A196" s="6"/>
      <c r="C196" s="5"/>
    </row>
    <row r="197" spans="1:3" x14ac:dyDescent="0.25">
      <c r="A197" s="6"/>
      <c r="C197" s="5"/>
    </row>
    <row r="198" spans="1:3" x14ac:dyDescent="0.25">
      <c r="A198" s="6"/>
      <c r="C198" s="5"/>
    </row>
    <row r="199" spans="1:3" x14ac:dyDescent="0.25">
      <c r="A199" s="6"/>
      <c r="C199" s="5"/>
    </row>
    <row r="200" spans="1:3" x14ac:dyDescent="0.25">
      <c r="C200" s="5"/>
    </row>
    <row r="201" spans="1:3" x14ac:dyDescent="0.25">
      <c r="C20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Croxton</vt:lpstr>
    </vt:vector>
  </TitlesOfParts>
  <Company>University of East Anglia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Gregory (HIS)</dc:creator>
  <cp:lastModifiedBy>Jon Gregory (HIS)</cp:lastModifiedBy>
  <dcterms:created xsi:type="dcterms:W3CDTF">2016-08-10T08:19:18Z</dcterms:created>
  <dcterms:modified xsi:type="dcterms:W3CDTF">2016-08-24T11:36:08Z</dcterms:modified>
</cp:coreProperties>
</file>